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<sst xmlns="http://schemas.openxmlformats.org/spreadsheetml/2006/main" count="1828" uniqueCount="574">
  <si>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</si>
  <si>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</si>
  <si>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</si>
  <si>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</si>
  <si>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</si>
  <si>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</si>
  <si>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</si>
  <si>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</si>
  <si>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</si>
  <si>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</si>
  <si>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</si>
  <si>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</si>
  <si>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</si>
  <si>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</si>
  <si>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</si>
  <si>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</si>
  <si>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</si>
  <si>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</si>
  <si>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</si>
  <si>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</si>
  <si>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</si>
  <si>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</si>
  <si>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</si>
  <si>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</si>
  <si>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</si>
  <si>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</si>
  <si>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</si>
  <si>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</si>
  <si>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</si>
  <si>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</si>
  <si>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</si>
  <si>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</si>
  <si>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</si>
  <si>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</si>
  <si>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</si>
  <si>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</si>
  <si>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</si>
  <si>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</si>
  <si>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</si>
  <si>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</si>
  <si>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</si>
  <si>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</si>
  <si>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</si>
  <si>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</si>
  <si>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</si>
  <si>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</si>
  <si>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</si>
  <si>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</si>
  <si>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</si>
  <si>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</si>
  <si>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</si>
  <si>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</si>
  <si>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</si>
  <si>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</si>
  <si>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</si>
  <si>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</si>
  <si>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</si>
  <si>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</si>
  <si>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</si>
  <si>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</si>
  <si>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</si>
  <si>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</si>
  <si>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</si>
  <si>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</si>
  <si>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</si>
  <si>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</si>
  <si>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</si>
  <si>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</si>
  <si>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</si>
  <si>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</si>
  <si>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118</t>
  </si>
  <si>
    <t>沧源佤族自治县民政局</t>
  </si>
  <si>
    <t>118001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</si>
  <si>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</si>
  <si>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</si>
  <si>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</si>
  <si>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</si>
  <si>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</si>
  <si>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</si>
  <si>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</si>
  <si>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</si>
  <si>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</si>
  <si>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</si>
  <si>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</si>
  <si>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</si>
  <si>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</si>
  <si>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</si>
  <si>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20802</t>
  </si>
  <si>
    <t>民政管理事务</t>
  </si>
  <si>
    <t>2080201</t>
  </si>
  <si>
    <t>行政运行</t>
  </si>
  <si>
    <t>2080299</t>
  </si>
  <si>
    <t>其他民政管理事务支出</t>
  </si>
  <si>
    <t>20805</t>
  </si>
  <si>
    <t>行政事业单位养老支出</t>
  </si>
  <si>
    <t>2080501</t>
  </si>
  <si>
    <t>行政单位离退休</t>
  </si>
  <si>
    <t>2080505</t>
  </si>
  <si>
    <t>机关事业单位基本养老保险缴费支出</t>
  </si>
  <si>
    <t>20808</t>
  </si>
  <si>
    <t>抚恤</t>
  </si>
  <si>
    <t>2080801</t>
  </si>
  <si>
    <t>死亡抚恤</t>
  </si>
  <si>
    <t>20810</t>
  </si>
  <si>
    <t>社会福利</t>
  </si>
  <si>
    <t>2081002</t>
  </si>
  <si>
    <t>老年福利</t>
  </si>
  <si>
    <t>2081004</t>
  </si>
  <si>
    <t>殡葬</t>
  </si>
  <si>
    <t>20825</t>
  </si>
  <si>
    <t>其他生活救助</t>
  </si>
  <si>
    <t>2082502</t>
  </si>
  <si>
    <t>其他农村生活救助</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</si>
  <si>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</si>
  <si>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</si>
  <si>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</si>
  <si>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</si>
  <si>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</si>
  <si>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</si>
  <si>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</si>
  <si>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</si>
  <si>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</si>
  <si>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</si>
  <si>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</si>
  <si>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</si>
  <si>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</si>
  <si>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</si>
  <si>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</si>
  <si>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</si>
  <si>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</si>
  <si>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</si>
  <si>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</si>
  <si>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</si>
  <si>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</si>
  <si>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</si>
  <si>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</si>
  <si>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</si>
  <si>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</si>
  <si>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</si>
  <si>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</si>
  <si>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</si>
  <si>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</si>
  <si>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</si>
  <si>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</si>
  <si>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</si>
  <si>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</si>
  <si>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</si>
  <si>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</si>
  <si>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</si>
  <si>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</si>
  <si>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</si>
  <si>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</si>
  <si>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</si>
  <si>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</si>
  <si>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</si>
  <si>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</si>
  <si>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</si>
  <si>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</si>
  <si>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</si>
  <si>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</si>
  <si>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</si>
  <si>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</si>
  <si>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</si>
  <si>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</si>
  <si>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</si>
  <si>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</si>
  <si>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</si>
  <si>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</si>
  <si>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</si>
  <si>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</si>
  <si>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</si>
  <si>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</si>
  <si>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</si>
  <si>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</si>
  <si>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</si>
  <si>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</si>
  <si>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</si>
  <si>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</si>
  <si>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</si>
  <si>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</si>
  <si>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</si>
  <si>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</si>
  <si>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</si>
  <si>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</si>
  <si>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</si>
  <si>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</si>
  <si>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</si>
  <si>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</si>
  <si>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</si>
  <si>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</si>
  <si>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</si>
  <si>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</si>
  <si>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</si>
  <si>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</si>
  <si>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</si>
  <si>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</si>
  <si>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</si>
  <si>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</si>
  <si>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</si>
  <si>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</si>
  <si>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</si>
  <si>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</si>
  <si>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</si>
  <si>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</si>
  <si>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</si>
  <si>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</si>
  <si>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</si>
  <si>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</si>
  <si>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530927210000000001020</t>
  </si>
  <si>
    <t>行政人员支出工资</t>
  </si>
  <si>
    <t>30101</t>
  </si>
  <si>
    <t>基本工资</t>
  </si>
  <si>
    <t>530927210000000001021</t>
  </si>
  <si>
    <t>事业人员支出工资</t>
  </si>
  <si>
    <t>30102</t>
  </si>
  <si>
    <t>津贴补贴</t>
  </si>
  <si>
    <t>30103</t>
  </si>
  <si>
    <t>奖金</t>
  </si>
  <si>
    <t>530927231100001457612</t>
  </si>
  <si>
    <t>绩效考核奖励（2017年提高标准部分）</t>
  </si>
  <si>
    <t>30107</t>
  </si>
  <si>
    <t>绩效工资</t>
  </si>
  <si>
    <t>530927231100001457607</t>
  </si>
  <si>
    <t>绩效工资（2017年提高标准部分）</t>
  </si>
  <si>
    <t>530927210000000001022</t>
  </si>
  <si>
    <t>社会保障缴费</t>
  </si>
  <si>
    <t>30108</t>
  </si>
  <si>
    <t>机关事业单位基本养老保险缴费</t>
  </si>
  <si>
    <t>30110</t>
  </si>
  <si>
    <t>职工基本医疗保险缴费</t>
  </si>
  <si>
    <t>30112</t>
  </si>
  <si>
    <t>其他社会保障缴费</t>
  </si>
  <si>
    <t>530927210000000001023</t>
  </si>
  <si>
    <t>30113</t>
  </si>
  <si>
    <t>530927251100003760040</t>
  </si>
  <si>
    <t>编外聘用制人员支出</t>
  </si>
  <si>
    <t>30199</t>
  </si>
  <si>
    <t>其他工资福利支出</t>
  </si>
  <si>
    <t>530927210000000001029</t>
  </si>
  <si>
    <t>一般公用经费</t>
  </si>
  <si>
    <t>30201</t>
  </si>
  <si>
    <t>办公费</t>
  </si>
  <si>
    <t>30205</t>
  </si>
  <si>
    <t>水费</t>
  </si>
  <si>
    <t>30206</t>
  </si>
  <si>
    <t>电费</t>
  </si>
  <si>
    <t>530927241100002351061</t>
  </si>
  <si>
    <t>公务接待费（公用经费）</t>
  </si>
  <si>
    <t>30217</t>
  </si>
  <si>
    <t>30207</t>
  </si>
  <si>
    <t>邮电费</t>
  </si>
  <si>
    <t>30211</t>
  </si>
  <si>
    <t>差旅费</t>
  </si>
  <si>
    <t>30299</t>
  </si>
  <si>
    <t>其他商品和服务支出</t>
  </si>
  <si>
    <t>530927221100000258250</t>
  </si>
  <si>
    <t>工会经费</t>
  </si>
  <si>
    <t>30228</t>
  </si>
  <si>
    <t>530927210000000001026</t>
  </si>
  <si>
    <t>公务用车运行维护费</t>
  </si>
  <si>
    <t>30231</t>
  </si>
  <si>
    <t>530927210000000001028</t>
  </si>
  <si>
    <t>公务交通补贴</t>
  </si>
  <si>
    <t>30239</t>
  </si>
  <si>
    <t>其他交通费用</t>
  </si>
  <si>
    <t>530927210000000001024</t>
  </si>
  <si>
    <t>离退休费</t>
  </si>
  <si>
    <t>30302</t>
  </si>
  <si>
    <t>退休费</t>
  </si>
  <si>
    <t>530927241100002337221</t>
  </si>
  <si>
    <t>机关事业单位职工及军人抚恤补助</t>
  </si>
  <si>
    <t>30304</t>
  </si>
  <si>
    <t>抚恤金</t>
  </si>
  <si>
    <t>530927241100002337222</t>
  </si>
  <si>
    <t>优抚对象抚恤和生活补助经费</t>
  </si>
  <si>
    <t>30305</t>
  </si>
  <si>
    <t>生活补助</t>
  </si>
  <si>
    <t>预算05-1表</t>
  </si>
  <si>
    <t>项目分类</t>
  </si>
  <si>
    <t>项目单位</t>
  </si>
  <si>
    <t>经济科目编码</t>
  </si>
  <si>
    <t>经济科目名称</t>
  </si>
  <si>
    <t>本年拨款</t>
  </si>
  <si>
    <t>其中：本次下达</t>
  </si>
  <si>
    <t>第二次全国地名普查工作经费</t>
  </si>
  <si>
    <t>专项业务类</t>
  </si>
  <si>
    <t>530927241100002360336</t>
  </si>
  <si>
    <t>公墓建设补助资金</t>
  </si>
  <si>
    <t>民生类</t>
  </si>
  <si>
    <t>530927221100000260295</t>
  </si>
  <si>
    <t>31005</t>
  </si>
  <si>
    <t>基础设施建设</t>
  </si>
  <si>
    <t>惠民殡葬补助经费</t>
  </si>
  <si>
    <t>530927251100003780205</t>
  </si>
  <si>
    <t>救助管理机构工作经费</t>
  </si>
  <si>
    <t>530927241100002360403</t>
  </si>
  <si>
    <t>老龄委工作经费</t>
  </si>
  <si>
    <t>530927251100003780211</t>
  </si>
  <si>
    <t>墓穴补偿补助资金</t>
  </si>
  <si>
    <t>530927251100003780210</t>
  </si>
  <si>
    <t>30306</t>
  </si>
  <si>
    <t>救济费</t>
  </si>
  <si>
    <t>未成年人保护工作经费</t>
  </si>
  <si>
    <t>530927231100001342477</t>
  </si>
  <si>
    <t>县殡仪馆运行工作经费</t>
  </si>
  <si>
    <t>530927221100000906926</t>
  </si>
  <si>
    <t>30225</t>
  </si>
  <si>
    <t>专用燃料费</t>
  </si>
  <si>
    <t>乡镇界线管理工作经费</t>
  </si>
  <si>
    <t>530927231100001342475</t>
  </si>
  <si>
    <t>殡葬管理服务补助经费</t>
  </si>
  <si>
    <t>530927251100003780220</t>
  </si>
  <si>
    <t>预算05-2表</t>
  </si>
  <si>
    <t>单位名称、项目名称</t>
  </si>
  <si>
    <t>项目年度绩效目标</t>
  </si>
  <si>
    <t>一级指标</t>
  </si>
  <si>
    <t>二级指标</t>
  </si>
  <si>
    <t>三级指标</t>
  </si>
  <si>
    <t>指标性质</t>
  </si>
  <si>
    <t>指标值</t>
  </si>
  <si>
    <t>度量单位</t>
  </si>
  <si>
    <t>指标属性</t>
  </si>
  <si>
    <t>指标内容</t>
  </si>
  <si>
    <t>农村公益性公墓建设是配合我国殡葬业的不断改革，促进社会文明及提升殡葬文化的具体行动。经济发达地区已经把农村公益性公墓建设作为当地人文景观看待。随着新农村建设的推进，建设一座风景优美、设施完善、合法健康的农村公益性公墓项目可以成为一个地区经济发展的增长点，通过农村公益性公墓建设，规定埋坟范围，逐步迁移坟地，可以促使沧源县的殡葬事业逐步走向规范化、合理化。 本年度预算1244.11万元，财政核准10万元预算。</t>
  </si>
  <si>
    <t>产出指标</t>
  </si>
  <si>
    <t>数量指标</t>
  </si>
  <si>
    <t>以建成农村公益性公墓</t>
  </si>
  <si>
    <t>=</t>
  </si>
  <si>
    <t>9</t>
  </si>
  <si>
    <t>个</t>
  </si>
  <si>
    <t>定量指标</t>
  </si>
  <si>
    <t xml:space="preserve">已经建成9农村公益性公墓9个。县按照文件应配套资金支付未付工程款款。
</t>
  </si>
  <si>
    <t>质量指标</t>
  </si>
  <si>
    <t>以完成工程量完成率</t>
  </si>
  <si>
    <t>90</t>
  </si>
  <si>
    <t>%</t>
  </si>
  <si>
    <t>定性指标</t>
  </si>
  <si>
    <t>已经建成9农村公益性公墓9个。县按照文件应配套资金支付未付工程款款。</t>
  </si>
  <si>
    <t>以完成工程验收合格率</t>
  </si>
  <si>
    <t>以完成施工单位资质达标率</t>
  </si>
  <si>
    <t>100</t>
  </si>
  <si>
    <t>达到指标值得满分，未达到指标值，指标得分=实际完成值/计划完成值*指标分值
。</t>
  </si>
  <si>
    <t>时效指标</t>
  </si>
  <si>
    <t>项目在22.7.20完工，预算资金支付及时率</t>
  </si>
  <si>
    <t>成本指标</t>
  </si>
  <si>
    <t>社会成本指标</t>
  </si>
  <si>
    <t>&lt;=</t>
  </si>
  <si>
    <t>100000</t>
  </si>
  <si>
    <t>元</t>
  </si>
  <si>
    <t>效益指标</t>
  </si>
  <si>
    <t>经济效益</t>
  </si>
  <si>
    <t>落实国家节约利用土地、保护生态环境、及推进殡葬改革相关要求</t>
  </si>
  <si>
    <t>长期</t>
  </si>
  <si>
    <t>有效维护</t>
  </si>
  <si>
    <t>生态效益</t>
  </si>
  <si>
    <t>节地生态率</t>
  </si>
  <si>
    <t>80</t>
  </si>
  <si>
    <t>达到节约用地，环保生态80%</t>
  </si>
  <si>
    <t>满意度指标</t>
  </si>
  <si>
    <t>服务对象满意度</t>
  </si>
  <si>
    <t>服务对象测评</t>
  </si>
  <si>
    <t>根据《沧源佤族自治县关于实施强制拆除“活人墓”工作方案》〔沧政办字（2020）39 号〕文件中明确“对县国企改革办出售墓地修建活人墓的。由当事人携带原开具的合同收据和相关缴库证明等，交县民政局收集，报县政府审批后按程序办理相关退款手续”。</t>
  </si>
  <si>
    <t>墓穴补偿数量</t>
  </si>
  <si>
    <t xml:space="preserve">由县级财政配套，预算资金7万元。
</t>
  </si>
  <si>
    <t>墓穴补补偿金准确发放率</t>
  </si>
  <si>
    <t>由县级财政配套，预算资金7万元。</t>
  </si>
  <si>
    <t>墓穴补补偿金及时发放率</t>
  </si>
  <si>
    <t>用于退还张进和等4个职工安置费抵扣墓穴款 7 万元，有效妥处国企改革历史遗留问题，维护社会稳定。</t>
  </si>
  <si>
    <t>社会效益</t>
  </si>
  <si>
    <t>墓穴补偿化解率</t>
  </si>
  <si>
    <t>服务对象的满意度</t>
  </si>
  <si>
    <t>，2024年7月22日县财政局已同意纳入2025部门预算进行化解。</t>
  </si>
  <si>
    <t>根据《中华人民共和国老年人权益保障法》第六条规定、《云南省老年人权益保障条例》第四条规定、《临沧市老龄工作委员会关于开展2024年全市敬老月活动的通知》（〔2024〕-277）、《沧源佤族自治县老龄工作委员会办公室关于开展2024年全县敬老月活动的通知》（〔2024〕-1）等政策依据，各级政府应当将老龄事业纳入国民经济和社会发展规划，将老龄事业经费列入财政预算。坚持以习近平新时代中国特色社会主义思想为指导，在全县广泛开展形式多样、内容丰富的敬老爱老助老活动。坚持以老年人为中心的理念，强化社会保障、养老服务、健康支撑三大体系建设，深入开展人口老龄化国情教育，加强对老年人关爱帮扶，促进老年人社会参与，做好老年人权益保障，大力弘扬孝亲敬老传统美德，扎实推进老年友好型社会建设。需将老年节活动经费纳入本级财政预算，预算经费共10万元（计划开展走访慰问老年人100人约5万元、慰问养老机构不低于3个约1万元、开展座谈会1次约1万元、开展宣传活动1—2次和制作发放宣传资料1000份约3万元）。</t>
  </si>
  <si>
    <t>走访慰问老年人数</t>
  </si>
  <si>
    <t>&gt;=</t>
  </si>
  <si>
    <t>人</t>
  </si>
  <si>
    <t xml:space="preserve">走访慰问老年人100人
</t>
  </si>
  <si>
    <t>走访慰问养老机构</t>
  </si>
  <si>
    <t xml:space="preserve">走访慰问运营敬老院3所
</t>
  </si>
  <si>
    <t>召开座谈会</t>
  </si>
  <si>
    <t>1.00</t>
  </si>
  <si>
    <t>次</t>
  </si>
  <si>
    <t xml:space="preserve">召开老年节座谈会1次
</t>
  </si>
  <si>
    <t>开展老年节宣传活动</t>
  </si>
  <si>
    <t>开展宣传活动1—2次和制作发放宣传资料约3万元，</t>
  </si>
  <si>
    <t>安排使用2025年敬老节慰问经费率</t>
  </si>
  <si>
    <t xml:space="preserve">走访慰问和开展活动资金发放率达100%
</t>
  </si>
  <si>
    <t>2024年老年节活动及时率</t>
  </si>
  <si>
    <t xml:space="preserve">2025年10月份开展
</t>
  </si>
  <si>
    <t>10000</t>
  </si>
  <si>
    <t>对老年保障服务走访看望</t>
  </si>
  <si>
    <t>开展好老年节，不断提高受益人数覆盖率达</t>
  </si>
  <si>
    <t xml:space="preserve">受益人数覆盖率达100%
</t>
  </si>
  <si>
    <t>受益老年人满意度</t>
  </si>
  <si>
    <t xml:space="preserve">满意度达90%及以上
</t>
  </si>
  <si>
    <t>根据沧编发〔2016〕28号 沧源佤族自治县机构编制委员会关于设立沧源佤族自治县殡仪馆的批复。主要职责是认真贯彻执行国家和地方的殡葬法规政策；在县民政局的监管指导下独立开展工作；负责沧源县辖区内的遗体运输、存放、火化以及骨灰寄存等各项殡葬工作业务，负责为丧属提供悼念活动场所，负责殡仪馆内安全保卫等。经费由财政全额拨款。
1.火化用油160000.00 元、电费110000.00 元、设备修理、维、环评费16000.00 
、殡仪馆车辆保险费20000.00 元，合计300000元。0.00 元，合计329000元。</t>
  </si>
  <si>
    <t>殡仪馆年火化量年火化数量</t>
  </si>
  <si>
    <t>200</t>
  </si>
  <si>
    <t>人次</t>
  </si>
  <si>
    <t>县殡仪馆运行经费</t>
  </si>
  <si>
    <t>殡仪服务人员差旅保障人数</t>
  </si>
  <si>
    <t>300</t>
  </si>
  <si>
    <t>每人每天50元X3人</t>
  </si>
  <si>
    <t>殡仪馆年火化量年用电数量</t>
  </si>
  <si>
    <t>24000</t>
  </si>
  <si>
    <t>千瓦</t>
  </si>
  <si>
    <t>每度0.5元</t>
  </si>
  <si>
    <t>水土保持监测及验收报告编制数量2年</t>
  </si>
  <si>
    <t>年</t>
  </si>
  <si>
    <t>每年16000元</t>
  </si>
  <si>
    <t>水费数量</t>
  </si>
  <si>
    <t>3428.57</t>
  </si>
  <si>
    <t>立方米</t>
  </si>
  <si>
    <t>每立方3.5元</t>
  </si>
  <si>
    <t>殡仪馆环保督察问题整改数量</t>
  </si>
  <si>
    <t>沧源佤族自治县人民政府关于给予安排殡仪馆环保督察问题整改经费的批复环保监测服务费、殡仪服务设备维修、水土保持监测及验收报告编制费</t>
  </si>
  <si>
    <t>殡仪馆正常运转率</t>
  </si>
  <si>
    <t>县殡仪馆运行运行情况</t>
  </si>
  <si>
    <t>遗体火化及时率</t>
  </si>
  <si>
    <t>经济成本指标</t>
  </si>
  <si>
    <t>25</t>
  </si>
  <si>
    <t>万元</t>
  </si>
  <si>
    <t>推进殡葬改革，提高火化率</t>
  </si>
  <si>
    <t>不断提高</t>
  </si>
  <si>
    <t>保护土地资源，维护生态环境</t>
  </si>
  <si>
    <t>服务对象对殡仪馆火化政策的满意度</t>
  </si>
  <si>
    <t>85</t>
  </si>
  <si>
    <t>殡葬管理服务补助经费涉及2个项目已经2024年前完成决算验收，沧源佤族自治县第十四届人民政府第36次常务会议研究批复，同意给予预算安排殡葬管理服务费，将殡葬领域突出问题专项整治工作存在差欠拆除活人墓拆除经费19.59万元和殡仪馆建成运营过程中的设备维修、环保检测、绿化、电路、引水等附属工程建设缺口资金146.21万元，共计 165.8万元，列入2025年财政预算，并调整相应科目，逐步安排资金解决。2025纳入 预算如下：
1.2020年专项整治工作差欠拆除活人墓拆除经费 19.59 万元；
2.殡仪馆建成后运营过程中的设备维修、环保检测、绿化、电路、引水等附属工程建设缺口资金 146.21 万元。
共计 165.8 万元纳入2025年逐年财政预算配套总资金安排。</t>
  </si>
  <si>
    <t>活人墓拆除项目数量</t>
  </si>
  <si>
    <t>葬领域突出问题专项整治工作存在差欠拆除活人墓拆除经费 19.59 万元</t>
  </si>
  <si>
    <t>附属工程建设数量</t>
  </si>
  <si>
    <t>殡仪馆建成运营过程中的设备维修、环保检测、绿化、电路、引水等附属工程建设缺口资金 146.21 万元，</t>
  </si>
  <si>
    <t>工程完成验收合格率</t>
  </si>
  <si>
    <t>殡仪馆建成运营过程中的设备维修、环保检测、绿化、电路、引水等附属工程建设缺口资金 146.21 万元</t>
  </si>
  <si>
    <t>殡葬基础设施工程完工及时率</t>
  </si>
  <si>
    <t>根据《沧源佤族自治县第十四届人民政府第 36 次常务会议纪要》（第 8 期）会议决定：同意给予预算安排殡葬管理服务费，将殡葬领域突出问题专项整治工作存在差欠拆除活人墓拆除经费 19.59 万元和殡仪馆建成运营过程中的设备维修、环保检测、绿化、电路、引水等附属工程建设缺口资金 146.21 万元，共计 165.8 万元，列入 2025 年财政预算，并调整相应科目，逐步安排资金解决。</t>
  </si>
  <si>
    <t>保障殡葬基础设施投入资金</t>
  </si>
  <si>
    <t>1658000</t>
  </si>
  <si>
    <t>同意给予预算安排殡葬管理服务费，将殡葬领域突出问题专项整治工作存在差欠拆除活人墓拆除经费 19.59 万元和殡仪馆建成运营过程中的设备维修、环保检测、绿化、电路、引水等附属工程建设缺口资金 146.21 万元，共计 165.8 万元，列入 2025 年财政预算，并调整相应科目，逐步安排资金解决。</t>
  </si>
  <si>
    <t xml:space="preserve">扣分标准：满意达60%以下0.5分，达到90%以上不扣分
</t>
  </si>
  <si>
    <t xml:space="preserve"> 为充分发挥财政资金使用效益，充分追踪资金在惠民殡葬项目中所取得的实际效果，为在后续工作中，开展惠民殡葬项目等方面更加合理性、更加科学为、更加有效。  2016年以来惠民殡葬补助资拖欠数额较大，共涉及9060人，2690.5万元，逐步统筹化解。  二是9月27日县财政局制定《关于惠民殡葬补助资金的消化计划》，将根据县级财力情况，计划从2025年至2033年，分9年将惠民殡葬补助资金进行逐年消化。民政局  2025年预算9060人资金2690.5万元， 财政初步安排2025年95万元。</t>
  </si>
  <si>
    <t>9060</t>
  </si>
  <si>
    <t xml:space="preserve">部分2016年以来给予一次性安葬奖励：1.农村居民死亡进入殡仪馆火化后，选择在本乡(镇)、村或自然村农村公益性骨灰公墓安葬的同时给予一次性安葬奖励2000元。2.实行绿色安葬方式的死亡人员家属给予一次性安葬奖励3000元。
</t>
  </si>
  <si>
    <t>丧葬惠民补助资金准确发放率</t>
  </si>
  <si>
    <t>安标准发放</t>
  </si>
  <si>
    <t>丧葬惠民补助资金及时率</t>
  </si>
  <si>
    <t>及时部分</t>
  </si>
  <si>
    <t>发放丧属惠民补助金</t>
  </si>
  <si>
    <t xml:space="preserve">2690.5 </t>
  </si>
  <si>
    <t>发放2016年来补助</t>
  </si>
  <si>
    <t>殡葬服务对象满意度</t>
  </si>
  <si>
    <t xml:space="preserve">满意度调查
</t>
  </si>
  <si>
    <t xml:space="preserve">  为进一步提高地名信息的准确性和完整性，确保第二次全国地名普查工作顺利完成，根据《临沧市人民政府关于印发临沧市第二次全国地名普查实施方案的通知》（临政发〔2014〕111号）文件：“各级财政要配套安排地名普查工作经费”；《沧源佤族自治县人民政府办公室关于印发〈沧源佤族自治县第二次全国地名普查实施方案〉的通知》（沧政办发〔2016〕83号）文件：“县财政要配套安排地名普查分阶段经费”。目前县民政局还差欠云南省地图院9.027万元。因此特向县财政申请县级预算第二次全国地名普查经费9.03万元。
</t>
  </si>
  <si>
    <t>第二次全国地名普查资料制作数量</t>
  </si>
  <si>
    <t>册</t>
  </si>
  <si>
    <t>第二次全国地名普查工作达标率</t>
  </si>
  <si>
    <t>95</t>
  </si>
  <si>
    <t>第二次全国地名普查经费</t>
  </si>
  <si>
    <t>工作经费按时下达率</t>
  </si>
  <si>
    <t>乡镇群众受益率</t>
  </si>
  <si>
    <t>确保第二次全国地名普查工作顺利开展</t>
  </si>
  <si>
    <t>有效</t>
  </si>
  <si>
    <t>第二次全国地名普查工作群众满意度</t>
  </si>
  <si>
    <t>做好流浪乞讨人员救助服务保障工作，确保受助对象合法权益不受侵害；不断完善寻亲工作机制，多渠道继续做好寻亲服务工作；充分发挥“救急难”的救助职能作用，做到应助尽助，处理无名无主尸体。
  1县救助站办公水电费10000元。</t>
  </si>
  <si>
    <t>县救助管理站用电数量</t>
  </si>
  <si>
    <t>千瓦时</t>
  </si>
  <si>
    <t xml:space="preserve">处理无名尸体数量
</t>
  </si>
  <si>
    <t>处理无名无主尸体数量</t>
  </si>
  <si>
    <t>人/次</t>
  </si>
  <si>
    <t>处理无名尸体数量</t>
  </si>
  <si>
    <t>流浪乞讨人员救济准确率</t>
  </si>
  <si>
    <t>及时救助应救尽救</t>
  </si>
  <si>
    <t>护送流浪乞讨人员准确率</t>
  </si>
  <si>
    <t>无名无主尸体处理率</t>
  </si>
  <si>
    <t>及时救济率</t>
  </si>
  <si>
    <t>3000</t>
  </si>
  <si>
    <t>元/人</t>
  </si>
  <si>
    <t>每具无名尸体处理标准3000元</t>
  </si>
  <si>
    <t>改善流浪乞讨人员生活状况</t>
  </si>
  <si>
    <t>有效改善</t>
  </si>
  <si>
    <t>参评对象满意度</t>
  </si>
  <si>
    <t>1.满意达60%以上为合格，
2.达到80以上为良。
3达到90以上为优。</t>
  </si>
  <si>
    <t xml:space="preserve">   为推进上下衔接贯通、部门协调联动的沧源未成年人保护工作体制建设，制度体系逐步健全，与未成年人保护法相衔接的法规政策体系不断完善，工作力量有效加强，未成年人合法权益得到更加有效保障，全社会关心关注未成年人健康成长的氛围显著增强。逐步建立起与沧源经济社会发展相适应的未成年人保护工作体系，加强未成年人保护工作成为各部门、各行业和社会各界的行动自觉，成为我县基本实现全方位高质量发展超越的显著标志之一，未成年人的生存权、发展权、受保护权、参与权等权利得到更加充分保障。根据《临沧市未成年人保护工作领导小组办公室关于印发加强未成年人保护工作实施方案的通知》（临民发[2022]44号）要求未成年人保护工作相关经费纳入本级预算。总预算资金12万元，其中：培训经费6.5万元、宣传经费5.5万元。</t>
  </si>
  <si>
    <t>组织培训班班次/会议次数</t>
  </si>
  <si>
    <t>1.0</t>
  </si>
  <si>
    <t xml:space="preserve">反映培训情况
</t>
  </si>
  <si>
    <t>培训/会议参加人次</t>
  </si>
  <si>
    <t>130</t>
  </si>
  <si>
    <t>儿童主任、儿童督导员培训</t>
  </si>
  <si>
    <t>培训/会议持续天数</t>
  </si>
  <si>
    <t>天</t>
  </si>
  <si>
    <t>开办宣传专栏数</t>
  </si>
  <si>
    <t>11</t>
  </si>
  <si>
    <t>开办宣传专栏数11个</t>
  </si>
  <si>
    <t>组织参观学习人次</t>
  </si>
  <si>
    <t>开展未成年人相关法律法规的宣传</t>
  </si>
  <si>
    <t>组织宣传活动次数</t>
  </si>
  <si>
    <t>印刷宣传资料数量</t>
  </si>
  <si>
    <t>培训覆盖率</t>
  </si>
  <si>
    <t>培训合格率</t>
  </si>
  <si>
    <t>宣传覆盖率</t>
  </si>
  <si>
    <t>稿件原创率</t>
  </si>
  <si>
    <t>培训/会议计划按期完成率</t>
  </si>
  <si>
    <t>开展培训不扣分</t>
  </si>
  <si>
    <t>受训学员培训证书发放率</t>
  </si>
  <si>
    <t>宣传知晓率</t>
  </si>
  <si>
    <t>参加培训人员</t>
  </si>
  <si>
    <t>培训对象对培训质量的满意</t>
  </si>
  <si>
    <t>满意度在90%-100%得100%的权重，在70%-89%得**的权重，以此类推。 得分=权重*指标得分）</t>
  </si>
  <si>
    <t>宣传对象对宣传质量的满意度</t>
  </si>
  <si>
    <t>根据《云南省人民政府办公厅转发省民政厅等部门关于加强行政区域界线管理工作实施意见的通知》（云政办发[2006]129号）文件：“要按照分级负担的原则，把行政区域界线管理工作经费纳入各级财政预算，保障经费投入，确保界线管理工作顺利开展”。我县要完成全长284公里的乡镇界线管理工作，车油费、材料费及其他工作经费以每公里100元计算，共需2.84万元。</t>
  </si>
  <si>
    <t>乡镇界线管理长度</t>
  </si>
  <si>
    <t>1230</t>
  </si>
  <si>
    <t>公里</t>
  </si>
  <si>
    <t>反映界线管理情况</t>
  </si>
  <si>
    <t>空乡镇界线管理达标率</t>
  </si>
  <si>
    <t>界线管理达标率</t>
  </si>
  <si>
    <t>2.48</t>
  </si>
  <si>
    <t>确保界线管理工作顺利开展</t>
  </si>
  <si>
    <t>确保</t>
  </si>
  <si>
    <t xml:space="preserve">乡镇界线管理工作经费
</t>
  </si>
  <si>
    <t>乡镇界线管理工作群众满意度</t>
  </si>
  <si>
    <t>测乡镇界线管理工作经费</t>
  </si>
  <si>
    <t>预算06表</t>
  </si>
  <si>
    <t>政府性基金预算支出预算表</t>
  </si>
  <si>
    <t>单位名称：临沧市发展和改革委员会</t>
  </si>
  <si>
    <t>本年政府性基金预算支出</t>
  </si>
  <si>
    <t>注：本单位此表无预算数据，故本表为空表。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</si>
  <si>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</si>
  <si>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</si>
  <si>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</si>
  <si>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</si>
  <si>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</si>
  <si>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</si>
  <si>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</si>
  <si>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</si>
  <si>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</si>
  <si>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</si>
  <si>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车辆油费</t>
  </si>
  <si>
    <t>车辆加油、添加燃料服务</t>
  </si>
  <si>
    <t>车辆修理</t>
  </si>
  <si>
    <t>车辆维修和保养服务</t>
  </si>
  <si>
    <t>车辆保险</t>
  </si>
  <si>
    <t>机动车保险服务</t>
  </si>
  <si>
    <t>打印纸</t>
  </si>
  <si>
    <t>复印纸</t>
  </si>
  <si>
    <t>殡仪馆火化用油</t>
  </si>
  <si>
    <t>车辆修理费</t>
  </si>
  <si>
    <t>车辆保险费</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</si>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</sst>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
      <color rgb="FFFF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26">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0" fillId="0" borderId="0" xfId="0" applyFont="1" applyFill="1">
      <alignment vertical="top"/>
      <protection locked="0"/>
    </xf>
    <xf numFmtId="49" fontId="2" fillId="0" borderId="0" xfId="0" applyNumberFormat="1" applyFont="1" applyFill="1" applyAlignment="1" applyProtection="1">
      <alignmen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1"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wrapText="1"/>
    </xf>
    <xf numFmtId="3" fontId="2" fillId="0" borderId="7" xfId="0" applyNumberFormat="1" applyFont="1" applyBorder="1" applyAlignment="1" applyProtection="1">
      <alignment horizontal="center" vertical="center"/>
    </xf>
    <xf numFmtId="3" fontId="2" fillId="0" borderId="7" xfId="0" applyNumberFormat="1" applyFont="1" applyFill="1" applyBorder="1" applyAlignment="1" applyProtection="1">
      <alignment horizontal="center" vertical="center"/>
    </xf>
    <xf numFmtId="0" fontId="5" fillId="0" borderId="7" xfId="0" applyFont="1" applyFill="1" applyBorder="1" applyAlignment="1">
      <alignment horizontal="left" vertical="center" wrapText="1"/>
      <protection locked="0"/>
    </xf>
    <xf numFmtId="0" fontId="2" fillId="0" borderId="7" xfId="0" applyFont="1" applyBorder="1" applyAlignment="1" applyProtection="1">
      <alignment vertical="center"/>
    </xf>
    <xf numFmtId="0" fontId="2" fillId="0" borderId="7" xfId="0" applyFont="1" applyFill="1" applyBorder="1" applyAlignment="1" applyProtection="1">
      <alignment vertical="center"/>
    </xf>
    <xf numFmtId="49" fontId="7" fillId="0" borderId="7" xfId="50" applyNumberFormat="1" applyFont="1" applyFill="1" applyBorder="1" applyProtection="1">
      <alignment horizontal="left" vertical="center" wrapText="1"/>
      <protection locked="0"/>
    </xf>
    <xf numFmtId="49" fontId="11" fillId="0" borderId="7" xfId="50" applyNumberFormat="1" applyFont="1" applyFill="1" applyBorder="1" applyProtection="1">
      <alignment horizontal="left" vertical="center" wrapText="1"/>
      <protection locked="0"/>
    </xf>
    <xf numFmtId="0" fontId="5" fillId="0" borderId="3" xfId="0" applyFont="1" applyFill="1" applyBorder="1" applyAlignment="1" applyProtection="1">
      <alignment horizontal="lef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5" workbookViewId="0">
      <selection activeCell="D30" sqref="D30"/>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19"/>
      <c r="C2" s="219"/>
      <c r="D2" s="219"/>
    </row>
    <row r="3" ht="18.75" customHeight="1" spans="1:4">
      <c r="A3" s="42" t="str">
        <f>"单位名称："&amp;"沧源佤族自治县民政局"</f>
        <v>单位名称：沧源佤族自治县民政局</v>
      </c>
      <c r="B3" s="220"/>
      <c r="C3" s="220"/>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46" t="s">
        <v>6</v>
      </c>
      <c r="B7" s="23">
        <v>8969562.17</v>
      </c>
      <c r="C7" s="146" t="s">
        <v>7</v>
      </c>
      <c r="D7" s="23"/>
    </row>
    <row r="8" ht="18.75" customHeight="1" spans="1:4">
      <c r="A8" s="146" t="s">
        <v>8</v>
      </c>
      <c r="B8" s="23"/>
      <c r="C8" s="146" t="s">
        <v>9</v>
      </c>
      <c r="D8" s="23"/>
    </row>
    <row r="9" ht="18.75" customHeight="1" spans="1:4">
      <c r="A9" s="146" t="s">
        <v>10</v>
      </c>
      <c r="B9" s="23"/>
      <c r="C9" s="146" t="s">
        <v>11</v>
      </c>
      <c r="D9" s="23"/>
    </row>
    <row r="10" ht="18.75" customHeight="1" spans="1:4">
      <c r="A10" s="146" t="s">
        <v>12</v>
      </c>
      <c r="B10" s="23"/>
      <c r="C10" s="146" t="s">
        <v>13</v>
      </c>
      <c r="D10" s="23"/>
    </row>
    <row r="11" ht="18.75" customHeight="1" spans="1:4">
      <c r="A11" s="221" t="s">
        <v>14</v>
      </c>
      <c r="B11" s="23"/>
      <c r="C11" s="177" t="s">
        <v>15</v>
      </c>
      <c r="D11" s="23"/>
    </row>
    <row r="12" ht="18.75" customHeight="1" spans="1:4">
      <c r="A12" s="180" t="s">
        <v>16</v>
      </c>
      <c r="B12" s="23"/>
      <c r="C12" s="179" t="s">
        <v>17</v>
      </c>
      <c r="D12" s="23"/>
    </row>
    <row r="13" ht="18.75" customHeight="1" spans="1:4">
      <c r="A13" s="180" t="s">
        <v>18</v>
      </c>
      <c r="B13" s="23"/>
      <c r="C13" s="179" t="s">
        <v>19</v>
      </c>
      <c r="D13" s="23"/>
    </row>
    <row r="14" ht="18.75" customHeight="1" spans="1:4">
      <c r="A14" s="180" t="s">
        <v>20</v>
      </c>
      <c r="B14" s="23"/>
      <c r="C14" s="179" t="s">
        <v>21</v>
      </c>
      <c r="D14" s="23">
        <v>8364569.82</v>
      </c>
    </row>
    <row r="15" ht="18.75" customHeight="1" spans="1:4">
      <c r="A15" s="180" t="s">
        <v>22</v>
      </c>
      <c r="B15" s="23"/>
      <c r="C15" s="179" t="s">
        <v>23</v>
      </c>
      <c r="D15" s="23">
        <v>221991.97</v>
      </c>
    </row>
    <row r="16" ht="18.75" customHeight="1" spans="1:4">
      <c r="A16" s="180" t="s">
        <v>24</v>
      </c>
      <c r="B16" s="23"/>
      <c r="C16" s="180" t="s">
        <v>25</v>
      </c>
      <c r="D16" s="23"/>
    </row>
    <row r="17" ht="18.75" customHeight="1" spans="1:4">
      <c r="A17" s="180" t="s">
        <v>26</v>
      </c>
      <c r="B17" s="23"/>
      <c r="C17" s="180" t="s">
        <v>27</v>
      </c>
      <c r="D17" s="23"/>
    </row>
    <row r="18" ht="18.75" customHeight="1" spans="1:4">
      <c r="A18" s="181" t="s">
        <v>26</v>
      </c>
      <c r="B18" s="23"/>
      <c r="C18" s="179" t="s">
        <v>28</v>
      </c>
      <c r="D18" s="23"/>
    </row>
    <row r="19" ht="18.75" customHeight="1" spans="1:4">
      <c r="A19" s="181" t="s">
        <v>26</v>
      </c>
      <c r="B19" s="23"/>
      <c r="C19" s="179" t="s">
        <v>29</v>
      </c>
      <c r="D19" s="23"/>
    </row>
    <row r="20" ht="18.75" customHeight="1" spans="1:4">
      <c r="A20" s="181" t="s">
        <v>26</v>
      </c>
      <c r="B20" s="23"/>
      <c r="C20" s="179" t="s">
        <v>30</v>
      </c>
      <c r="D20" s="23"/>
    </row>
    <row r="21" ht="18.75" customHeight="1" spans="1:4">
      <c r="A21" s="181" t="s">
        <v>26</v>
      </c>
      <c r="B21" s="23"/>
      <c r="C21" s="179" t="s">
        <v>31</v>
      </c>
      <c r="D21" s="23"/>
    </row>
    <row r="22" ht="18.75" customHeight="1" spans="1:4">
      <c r="A22" s="181" t="s">
        <v>26</v>
      </c>
      <c r="B22" s="23"/>
      <c r="C22" s="179" t="s">
        <v>32</v>
      </c>
      <c r="D22" s="23"/>
    </row>
    <row r="23" ht="18.75" customHeight="1" spans="1:4">
      <c r="A23" s="181" t="s">
        <v>26</v>
      </c>
      <c r="B23" s="23"/>
      <c r="C23" s="179" t="s">
        <v>33</v>
      </c>
      <c r="D23" s="23"/>
    </row>
    <row r="24" ht="18.75" customHeight="1" spans="1:4">
      <c r="A24" s="181" t="s">
        <v>26</v>
      </c>
      <c r="B24" s="23"/>
      <c r="C24" s="179" t="s">
        <v>34</v>
      </c>
      <c r="D24" s="23"/>
    </row>
    <row r="25" ht="18.75" customHeight="1" spans="1:4">
      <c r="A25" s="181" t="s">
        <v>26</v>
      </c>
      <c r="B25" s="23"/>
      <c r="C25" s="179" t="s">
        <v>35</v>
      </c>
      <c r="D25" s="23">
        <v>383000.38</v>
      </c>
    </row>
    <row r="26" ht="18.75" customHeight="1" spans="1:4">
      <c r="A26" s="181" t="s">
        <v>26</v>
      </c>
      <c r="B26" s="23"/>
      <c r="C26" s="179" t="s">
        <v>36</v>
      </c>
      <c r="D26" s="23"/>
    </row>
    <row r="27" ht="18.75" customHeight="1" spans="1:4">
      <c r="A27" s="181" t="s">
        <v>26</v>
      </c>
      <c r="B27" s="23"/>
      <c r="C27" s="179" t="s">
        <v>37</v>
      </c>
      <c r="D27" s="23"/>
    </row>
    <row r="28" ht="18.75" customHeight="1" spans="1:4">
      <c r="A28" s="181" t="s">
        <v>26</v>
      </c>
      <c r="B28" s="23"/>
      <c r="C28" s="179" t="s">
        <v>38</v>
      </c>
      <c r="D28" s="23"/>
    </row>
    <row r="29" ht="18.75" customHeight="1" spans="1:4">
      <c r="A29" s="181" t="s">
        <v>26</v>
      </c>
      <c r="B29" s="23"/>
      <c r="C29" s="179" t="s">
        <v>39</v>
      </c>
      <c r="D29" s="23"/>
    </row>
    <row r="30" ht="18.75" customHeight="1" spans="1:4">
      <c r="A30" s="182" t="s">
        <v>26</v>
      </c>
      <c r="B30" s="23"/>
      <c r="C30" s="180" t="s">
        <v>40</v>
      </c>
      <c r="D30" s="23"/>
    </row>
    <row r="31" ht="18.75" customHeight="1" spans="1:4">
      <c r="A31" s="182" t="s">
        <v>26</v>
      </c>
      <c r="B31" s="23"/>
      <c r="C31" s="180" t="s">
        <v>41</v>
      </c>
      <c r="D31" s="23"/>
    </row>
    <row r="32" ht="18.75" customHeight="1" spans="1:4">
      <c r="A32" s="182" t="s">
        <v>26</v>
      </c>
      <c r="B32" s="23"/>
      <c r="C32" s="180" t="s">
        <v>42</v>
      </c>
      <c r="D32" s="23"/>
    </row>
    <row r="33" ht="18.75" customHeight="1" spans="1:4">
      <c r="A33" s="222"/>
      <c r="B33" s="183"/>
      <c r="C33" s="180" t="s">
        <v>43</v>
      </c>
      <c r="D33" s="23"/>
    </row>
    <row r="34" ht="18.75" customHeight="1" spans="1:4">
      <c r="A34" s="222" t="s">
        <v>44</v>
      </c>
      <c r="B34" s="183">
        <f>SUM(B7:B11)</f>
        <v>8969562.17</v>
      </c>
      <c r="C34" s="223" t="s">
        <v>45</v>
      </c>
      <c r="D34" s="183">
        <v>8969562.17</v>
      </c>
    </row>
    <row r="35" ht="18.75" customHeight="1" spans="1:4">
      <c r="A35" s="224" t="s">
        <v>46</v>
      </c>
      <c r="B35" s="23"/>
      <c r="C35" s="146" t="s">
        <v>47</v>
      </c>
      <c r="D35" s="23"/>
    </row>
    <row r="36" ht="18.75" customHeight="1" spans="1:4">
      <c r="A36" s="224" t="s">
        <v>48</v>
      </c>
      <c r="B36" s="23"/>
      <c r="C36" s="146" t="s">
        <v>48</v>
      </c>
      <c r="D36" s="23"/>
    </row>
    <row r="37" ht="18.75" customHeight="1" spans="1:4">
      <c r="A37" s="224" t="s">
        <v>49</v>
      </c>
      <c r="B37" s="23">
        <f>B35-B36</f>
        <v>0</v>
      </c>
      <c r="C37" s="146" t="s">
        <v>50</v>
      </c>
      <c r="D37" s="23"/>
    </row>
    <row r="38" ht="18.75" customHeight="1" spans="1:4">
      <c r="A38" s="225" t="s">
        <v>51</v>
      </c>
      <c r="B38" s="183">
        <f t="shared" ref="B38:D38" si="0">B34+B35</f>
        <v>8969562.17</v>
      </c>
      <c r="C38" s="223" t="s">
        <v>52</v>
      </c>
      <c r="D38" s="183">
        <f t="shared" si="0"/>
        <v>8969562.17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40" t="s">
        <v>523</v>
      </c>
    </row>
    <row r="2" ht="32.25" customHeight="1" spans="1:6">
      <c r="A2" s="103" t="str">
        <f>"2025"&amp;"年部门政府性基金预算支出预算表"</f>
        <v>2025年部门政府性基金预算支出预算表</v>
      </c>
      <c r="B2" s="104" t="s">
        <v>524</v>
      </c>
      <c r="C2" s="105"/>
      <c r="D2" s="106"/>
      <c r="E2" s="106"/>
      <c r="F2" s="106"/>
    </row>
    <row r="3" ht="18.75" customHeight="1" spans="1:6">
      <c r="A3" s="7" t="str">
        <f>"单位名称："&amp;"沧源佤族自治县民政局"</f>
        <v>单位名称：沧源佤族自治县民政局</v>
      </c>
      <c r="B3" s="7" t="s">
        <v>525</v>
      </c>
      <c r="C3" s="100"/>
      <c r="D3" s="102"/>
      <c r="E3" s="102"/>
      <c r="F3" s="40" t="s">
        <v>1</v>
      </c>
    </row>
    <row r="4" ht="18.75" customHeight="1" spans="1:6">
      <c r="A4" s="107" t="s">
        <v>191</v>
      </c>
      <c r="B4" s="108" t="s">
        <v>74</v>
      </c>
      <c r="C4" s="109" t="s">
        <v>75</v>
      </c>
      <c r="D4" s="13" t="s">
        <v>526</v>
      </c>
      <c r="E4" s="13"/>
      <c r="F4" s="14"/>
    </row>
    <row r="5" ht="18.75" customHeight="1" spans="1:6">
      <c r="A5" s="110"/>
      <c r="B5" s="111"/>
      <c r="C5" s="95"/>
      <c r="D5" s="94" t="s">
        <v>56</v>
      </c>
      <c r="E5" s="94" t="s">
        <v>76</v>
      </c>
      <c r="F5" s="94" t="s">
        <v>77</v>
      </c>
    </row>
    <row r="6" ht="18.75" customHeight="1" spans="1:6">
      <c r="A6" s="110">
        <v>1</v>
      </c>
      <c r="B6" s="112" t="s">
        <v>172</v>
      </c>
      <c r="C6" s="95">
        <v>3</v>
      </c>
      <c r="D6" s="94">
        <v>4</v>
      </c>
      <c r="E6" s="94">
        <v>5</v>
      </c>
      <c r="F6" s="94">
        <v>6</v>
      </c>
    </row>
    <row r="7" ht="18.75" customHeight="1" spans="1:6">
      <c r="A7" s="113"/>
      <c r="B7" s="82"/>
      <c r="C7" s="82"/>
      <c r="D7" s="23"/>
      <c r="E7" s="23"/>
      <c r="F7" s="23"/>
    </row>
    <row r="8" ht="18.75" customHeight="1" spans="1:6">
      <c r="A8" s="113"/>
      <c r="B8" s="82"/>
      <c r="C8" s="82"/>
      <c r="D8" s="23"/>
      <c r="E8" s="23"/>
      <c r="F8" s="23"/>
    </row>
    <row r="9" ht="18.75" customHeight="1" spans="1:6">
      <c r="A9" s="114" t="s">
        <v>129</v>
      </c>
      <c r="B9" s="115" t="s">
        <v>129</v>
      </c>
      <c r="C9" s="116" t="s">
        <v>129</v>
      </c>
      <c r="D9" s="23"/>
      <c r="E9" s="23"/>
      <c r="F9" s="23"/>
    </row>
    <row r="10" customHeight="1" spans="1:1">
      <c r="A10" s="38" t="s">
        <v>527</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selection activeCell="A11" sqref="$A11:$XFD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528</v>
      </c>
    </row>
    <row r="2" ht="35.25" customHeight="1" spans="1:17">
      <c r="A2" s="58"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"单位名称："&amp;"沧源佤族自治县民政局"</f>
        <v>单位名称：沧源佤族自治县民政局</v>
      </c>
      <c r="B3" s="93"/>
      <c r="C3" s="93"/>
      <c r="D3" s="93"/>
      <c r="E3" s="93"/>
      <c r="F3" s="93"/>
      <c r="G3" s="93"/>
      <c r="H3" s="93"/>
      <c r="I3" s="93"/>
      <c r="J3" s="93"/>
      <c r="O3" s="63"/>
      <c r="P3" s="63"/>
      <c r="Q3" s="40" t="s">
        <v>178</v>
      </c>
    </row>
    <row r="4" ht="18.75" customHeight="1" spans="1:17">
      <c r="A4" s="11" t="s">
        <v>529</v>
      </c>
      <c r="B4" s="72" t="s">
        <v>530</v>
      </c>
      <c r="C4" s="72" t="s">
        <v>531</v>
      </c>
      <c r="D4" s="72" t="s">
        <v>532</v>
      </c>
      <c r="E4" s="72" t="s">
        <v>533</v>
      </c>
      <c r="F4" s="72" t="s">
        <v>534</v>
      </c>
      <c r="G4" s="45" t="s">
        <v>198</v>
      </c>
      <c r="H4" s="45"/>
      <c r="I4" s="45"/>
      <c r="J4" s="45"/>
      <c r="K4" s="74"/>
      <c r="L4" s="45"/>
      <c r="M4" s="45"/>
      <c r="N4" s="45"/>
      <c r="O4" s="64"/>
      <c r="P4" s="74"/>
      <c r="Q4" s="46"/>
    </row>
    <row r="5" ht="18.75" customHeight="1" spans="1:17">
      <c r="A5" s="16"/>
      <c r="B5" s="75"/>
      <c r="C5" s="75"/>
      <c r="D5" s="75"/>
      <c r="E5" s="75"/>
      <c r="F5" s="75"/>
      <c r="G5" s="75" t="s">
        <v>56</v>
      </c>
      <c r="H5" s="75" t="s">
        <v>59</v>
      </c>
      <c r="I5" s="75" t="s">
        <v>535</v>
      </c>
      <c r="J5" s="75" t="s">
        <v>536</v>
      </c>
      <c r="K5" s="76" t="s">
        <v>537</v>
      </c>
      <c r="L5" s="89" t="s">
        <v>79</v>
      </c>
      <c r="M5" s="89"/>
      <c r="N5" s="89"/>
      <c r="O5" s="90"/>
      <c r="P5" s="91"/>
      <c r="Q5" s="77"/>
    </row>
    <row r="6" ht="30" customHeight="1" spans="1:17">
      <c r="A6" s="18"/>
      <c r="B6" s="77"/>
      <c r="C6" s="77"/>
      <c r="D6" s="77"/>
      <c r="E6" s="77"/>
      <c r="F6" s="77"/>
      <c r="G6" s="77"/>
      <c r="H6" s="77" t="s">
        <v>58</v>
      </c>
      <c r="I6" s="77"/>
      <c r="J6" s="77"/>
      <c r="K6" s="78"/>
      <c r="L6" s="77" t="s">
        <v>58</v>
      </c>
      <c r="M6" s="77" t="s">
        <v>65</v>
      </c>
      <c r="N6" s="77" t="s">
        <v>206</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229000</v>
      </c>
      <c r="G8" s="23">
        <v>229000</v>
      </c>
      <c r="H8" s="23">
        <v>229000</v>
      </c>
      <c r="I8" s="23"/>
      <c r="J8" s="23"/>
      <c r="K8" s="23"/>
      <c r="L8" s="23"/>
      <c r="M8" s="23"/>
      <c r="N8" s="23"/>
      <c r="O8" s="23"/>
      <c r="P8" s="23"/>
      <c r="Q8" s="23"/>
    </row>
    <row r="9" ht="18.75" customHeight="1" spans="1:17">
      <c r="A9" s="97" t="s">
        <v>71</v>
      </c>
      <c r="B9" s="81"/>
      <c r="C9" s="81"/>
      <c r="D9" s="81"/>
      <c r="E9" s="98"/>
      <c r="F9" s="23">
        <v>229000</v>
      </c>
      <c r="G9" s="23">
        <v>229000</v>
      </c>
      <c r="H9" s="23">
        <v>229000</v>
      </c>
      <c r="I9" s="23"/>
      <c r="J9" s="23"/>
      <c r="K9" s="23"/>
      <c r="L9" s="23"/>
      <c r="M9" s="23"/>
      <c r="N9" s="23"/>
      <c r="O9" s="23"/>
      <c r="P9" s="23"/>
      <c r="Q9" s="23"/>
    </row>
    <row r="10" ht="18.75" customHeight="1" spans="1:17">
      <c r="A10" s="229" t="s">
        <v>259</v>
      </c>
      <c r="B10" s="81" t="s">
        <v>538</v>
      </c>
      <c r="C10" s="81" t="s">
        <v>539</v>
      </c>
      <c r="D10" s="81" t="s">
        <v>348</v>
      </c>
      <c r="E10" s="98">
        <v>1</v>
      </c>
      <c r="F10" s="23">
        <v>2000</v>
      </c>
      <c r="G10" s="23">
        <v>2000</v>
      </c>
      <c r="H10" s="23">
        <v>2000</v>
      </c>
      <c r="I10" s="23"/>
      <c r="J10" s="23"/>
      <c r="K10" s="23"/>
      <c r="L10" s="23"/>
      <c r="M10" s="23"/>
      <c r="N10" s="23"/>
      <c r="O10" s="23"/>
      <c r="P10" s="23"/>
      <c r="Q10" s="23"/>
    </row>
    <row r="11" ht="18.75" customHeight="1" spans="1:17">
      <c r="A11" s="229" t="s">
        <v>259</v>
      </c>
      <c r="B11" s="81" t="s">
        <v>540</v>
      </c>
      <c r="C11" s="81" t="s">
        <v>541</v>
      </c>
      <c r="D11" s="81" t="s">
        <v>348</v>
      </c>
      <c r="E11" s="98">
        <v>1</v>
      </c>
      <c r="F11" s="23">
        <v>9000</v>
      </c>
      <c r="G11" s="23">
        <v>9000</v>
      </c>
      <c r="H11" s="23">
        <v>9000</v>
      </c>
      <c r="I11" s="23"/>
      <c r="J11" s="23"/>
      <c r="K11" s="23"/>
      <c r="L11" s="23"/>
      <c r="M11" s="23"/>
      <c r="N11" s="23"/>
      <c r="O11" s="23"/>
      <c r="P11" s="23"/>
      <c r="Q11" s="23"/>
    </row>
    <row r="12" ht="18.75" customHeight="1" spans="1:17">
      <c r="A12" s="229" t="s">
        <v>259</v>
      </c>
      <c r="B12" s="81" t="s">
        <v>542</v>
      </c>
      <c r="C12" s="81" t="s">
        <v>543</v>
      </c>
      <c r="D12" s="81" t="s">
        <v>348</v>
      </c>
      <c r="E12" s="98">
        <v>1</v>
      </c>
      <c r="F12" s="23">
        <v>4000</v>
      </c>
      <c r="G12" s="23">
        <v>4000</v>
      </c>
      <c r="H12" s="23">
        <v>4000</v>
      </c>
      <c r="I12" s="23"/>
      <c r="J12" s="23"/>
      <c r="K12" s="23"/>
      <c r="L12" s="23"/>
      <c r="M12" s="23"/>
      <c r="N12" s="23"/>
      <c r="O12" s="23"/>
      <c r="P12" s="23"/>
      <c r="Q12" s="23"/>
    </row>
    <row r="13" ht="18.75" customHeight="1" spans="1:17">
      <c r="A13" s="229" t="s">
        <v>239</v>
      </c>
      <c r="B13" s="81" t="s">
        <v>544</v>
      </c>
      <c r="C13" s="81" t="s">
        <v>545</v>
      </c>
      <c r="D13" s="81" t="s">
        <v>348</v>
      </c>
      <c r="E13" s="98">
        <v>1</v>
      </c>
      <c r="F13" s="23">
        <v>5000</v>
      </c>
      <c r="G13" s="23">
        <v>5000</v>
      </c>
      <c r="H13" s="23">
        <v>5000</v>
      </c>
      <c r="I13" s="23"/>
      <c r="J13" s="23"/>
      <c r="K13" s="23"/>
      <c r="L13" s="23"/>
      <c r="M13" s="23"/>
      <c r="N13" s="23"/>
      <c r="O13" s="23"/>
      <c r="P13" s="23"/>
      <c r="Q13" s="23"/>
    </row>
    <row r="14" ht="18.75" customHeight="1" spans="1:17">
      <c r="A14" s="229" t="s">
        <v>304</v>
      </c>
      <c r="B14" s="81" t="s">
        <v>546</v>
      </c>
      <c r="C14" s="81" t="s">
        <v>539</v>
      </c>
      <c r="D14" s="81" t="s">
        <v>348</v>
      </c>
      <c r="E14" s="98">
        <v>1</v>
      </c>
      <c r="F14" s="23">
        <v>160000</v>
      </c>
      <c r="G14" s="23">
        <v>160000</v>
      </c>
      <c r="H14" s="23">
        <v>160000</v>
      </c>
      <c r="I14" s="23"/>
      <c r="J14" s="23"/>
      <c r="K14" s="23"/>
      <c r="L14" s="23"/>
      <c r="M14" s="23"/>
      <c r="N14" s="23"/>
      <c r="O14" s="23"/>
      <c r="P14" s="23"/>
      <c r="Q14" s="23"/>
    </row>
    <row r="15" ht="18.75" customHeight="1" spans="1:17">
      <c r="A15" s="229" t="s">
        <v>304</v>
      </c>
      <c r="B15" s="81" t="s">
        <v>547</v>
      </c>
      <c r="C15" s="81" t="s">
        <v>541</v>
      </c>
      <c r="D15" s="81" t="s">
        <v>348</v>
      </c>
      <c r="E15" s="98">
        <v>1</v>
      </c>
      <c r="F15" s="23">
        <v>36000</v>
      </c>
      <c r="G15" s="23">
        <v>36000</v>
      </c>
      <c r="H15" s="23">
        <v>36000</v>
      </c>
      <c r="I15" s="23"/>
      <c r="J15" s="23"/>
      <c r="K15" s="23"/>
      <c r="L15" s="23"/>
      <c r="M15" s="23"/>
      <c r="N15" s="23"/>
      <c r="O15" s="23"/>
      <c r="P15" s="23"/>
      <c r="Q15" s="23"/>
    </row>
    <row r="16" ht="18.75" customHeight="1" spans="1:17">
      <c r="A16" s="229" t="s">
        <v>304</v>
      </c>
      <c r="B16" s="81" t="s">
        <v>548</v>
      </c>
      <c r="C16" s="81" t="s">
        <v>543</v>
      </c>
      <c r="D16" s="81" t="s">
        <v>348</v>
      </c>
      <c r="E16" s="98">
        <v>1</v>
      </c>
      <c r="F16" s="23">
        <v>13000</v>
      </c>
      <c r="G16" s="23">
        <v>13000</v>
      </c>
      <c r="H16" s="23">
        <v>13000</v>
      </c>
      <c r="I16" s="23"/>
      <c r="J16" s="23"/>
      <c r="K16" s="23"/>
      <c r="L16" s="23"/>
      <c r="M16" s="23"/>
      <c r="N16" s="23"/>
      <c r="O16" s="23"/>
      <c r="P16" s="23"/>
      <c r="Q16" s="23"/>
    </row>
    <row r="17" ht="18.75" customHeight="1" spans="1:17">
      <c r="A17" s="83" t="s">
        <v>129</v>
      </c>
      <c r="B17" s="84"/>
      <c r="C17" s="84"/>
      <c r="D17" s="84"/>
      <c r="E17" s="96"/>
      <c r="F17" s="23">
        <v>229000</v>
      </c>
      <c r="G17" s="23">
        <v>229000</v>
      </c>
      <c r="H17" s="23">
        <v>229000</v>
      </c>
      <c r="I17" s="23"/>
      <c r="J17" s="23"/>
      <c r="K17" s="23"/>
      <c r="L17" s="23"/>
      <c r="M17" s="23"/>
      <c r="N17" s="23"/>
      <c r="O17" s="23"/>
      <c r="P17" s="23"/>
      <c r="Q17" s="23"/>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9"/>
      <c r="M1" s="86"/>
      <c r="N1" s="87" t="s">
        <v>549</v>
      </c>
    </row>
    <row r="2" ht="34.5" customHeight="1" spans="1:14">
      <c r="A2" s="41" t="str">
        <f>"2025"&amp;"年部门政府购买服务预算表"</f>
        <v>2025年部门政府购买服务预算表</v>
      </c>
      <c r="B2" s="69"/>
      <c r="C2" s="52"/>
      <c r="D2" s="69"/>
      <c r="E2" s="69"/>
      <c r="F2" s="69"/>
      <c r="G2" s="69"/>
      <c r="H2" s="70"/>
      <c r="I2" s="69"/>
      <c r="J2" s="69"/>
      <c r="K2" s="69"/>
      <c r="L2" s="52"/>
      <c r="M2" s="70"/>
      <c r="N2" s="69"/>
    </row>
    <row r="3" ht="18.75" customHeight="1" spans="1:14">
      <c r="A3" s="59" t="str">
        <f>"单位名称："&amp;"沧源佤族自治县民政局"</f>
        <v>单位名称：沧源佤族自治县民政局</v>
      </c>
      <c r="B3" s="60"/>
      <c r="C3" s="71"/>
      <c r="D3" s="60"/>
      <c r="E3" s="60"/>
      <c r="F3" s="60"/>
      <c r="G3" s="60"/>
      <c r="H3" s="68"/>
      <c r="I3" s="62"/>
      <c r="J3" s="62"/>
      <c r="K3" s="62"/>
      <c r="L3" s="63"/>
      <c r="M3" s="88"/>
      <c r="N3" s="87" t="s">
        <v>178</v>
      </c>
    </row>
    <row r="4" ht="18.75" customHeight="1" spans="1:14">
      <c r="A4" s="11" t="s">
        <v>529</v>
      </c>
      <c r="B4" s="72" t="s">
        <v>550</v>
      </c>
      <c r="C4" s="73" t="s">
        <v>551</v>
      </c>
      <c r="D4" s="45" t="s">
        <v>198</v>
      </c>
      <c r="E4" s="45"/>
      <c r="F4" s="45"/>
      <c r="G4" s="45"/>
      <c r="H4" s="74"/>
      <c r="I4" s="45"/>
      <c r="J4" s="45"/>
      <c r="K4" s="45"/>
      <c r="L4" s="64"/>
      <c r="M4" s="74"/>
      <c r="N4" s="46"/>
    </row>
    <row r="5" ht="18.75" customHeight="1" spans="1:14">
      <c r="A5" s="16"/>
      <c r="B5" s="75"/>
      <c r="C5" s="76"/>
      <c r="D5" s="75" t="s">
        <v>56</v>
      </c>
      <c r="E5" s="75" t="s">
        <v>59</v>
      </c>
      <c r="F5" s="75" t="s">
        <v>535</v>
      </c>
      <c r="G5" s="75" t="s">
        <v>536</v>
      </c>
      <c r="H5" s="76" t="s">
        <v>537</v>
      </c>
      <c r="I5" s="89" t="s">
        <v>79</v>
      </c>
      <c r="J5" s="89"/>
      <c r="K5" s="89"/>
      <c r="L5" s="90"/>
      <c r="M5" s="91"/>
      <c r="N5" s="77"/>
    </row>
    <row r="6" ht="26.25" customHeight="1" spans="1:14">
      <c r="A6" s="18"/>
      <c r="B6" s="77"/>
      <c r="C6" s="78"/>
      <c r="D6" s="77"/>
      <c r="E6" s="77"/>
      <c r="F6" s="77"/>
      <c r="G6" s="77"/>
      <c r="H6" s="78"/>
      <c r="I6" s="77" t="s">
        <v>58</v>
      </c>
      <c r="J6" s="77" t="s">
        <v>65</v>
      </c>
      <c r="K6" s="77" t="s">
        <v>206</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129</v>
      </c>
      <c r="B10" s="84"/>
      <c r="C10" s="85"/>
      <c r="D10" s="23"/>
      <c r="E10" s="23"/>
      <c r="F10" s="23"/>
      <c r="G10" s="23"/>
      <c r="H10" s="23"/>
      <c r="I10" s="23"/>
      <c r="J10" s="23"/>
      <c r="K10" s="23"/>
      <c r="L10" s="23"/>
      <c r="M10" s="23"/>
      <c r="N10" s="23"/>
    </row>
    <row r="11" customHeight="1" spans="1:1">
      <c r="A11" s="38" t="s">
        <v>527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9"/>
      <c r="H1" s="39"/>
      <c r="I1" s="39" t="s">
        <v>552</v>
      </c>
    </row>
    <row r="2" ht="27.75" customHeight="1" spans="1:9">
      <c r="A2" s="58" t="str">
        <f>"2025"&amp;"年县对下转移支付预算表"</f>
        <v>2025年县对下转移支付预算表</v>
      </c>
      <c r="B2" s="6"/>
      <c r="C2" s="6"/>
      <c r="D2" s="6"/>
      <c r="E2" s="6"/>
      <c r="F2" s="6"/>
      <c r="G2" s="52"/>
      <c r="H2" s="52"/>
      <c r="I2" s="6"/>
    </row>
    <row r="3" ht="18.75" customHeight="1" spans="1:9">
      <c r="A3" s="59" t="str">
        <f>"单位名称："&amp;"沧源佤族自治县民政局"</f>
        <v>单位名称：沧源佤族自治县民政局</v>
      </c>
      <c r="B3" s="60"/>
      <c r="C3" s="60"/>
      <c r="D3" s="61"/>
      <c r="E3" s="62"/>
      <c r="G3" s="63"/>
      <c r="H3" s="63"/>
      <c r="I3" s="39" t="s">
        <v>178</v>
      </c>
    </row>
    <row r="4" ht="18.75" customHeight="1" spans="1:9">
      <c r="A4" s="31" t="s">
        <v>553</v>
      </c>
      <c r="B4" s="12" t="s">
        <v>198</v>
      </c>
      <c r="C4" s="13"/>
      <c r="D4" s="13"/>
      <c r="E4" s="12" t="s">
        <v>554</v>
      </c>
      <c r="F4" s="13"/>
      <c r="G4" s="64"/>
      <c r="H4" s="64"/>
      <c r="I4" s="14"/>
    </row>
    <row r="5" ht="18.75" customHeight="1" spans="1:9">
      <c r="A5" s="33"/>
      <c r="B5" s="32" t="s">
        <v>56</v>
      </c>
      <c r="C5" s="11" t="s">
        <v>59</v>
      </c>
      <c r="D5" s="65" t="s">
        <v>555</v>
      </c>
      <c r="E5" s="66" t="s">
        <v>556</v>
      </c>
      <c r="F5" s="66" t="s">
        <v>556</v>
      </c>
      <c r="G5" s="66" t="s">
        <v>556</v>
      </c>
      <c r="H5" s="66" t="s">
        <v>556</v>
      </c>
      <c r="I5" s="66" t="s">
        <v>556</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s="38" t="s">
        <v>527</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557</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"单位名称："&amp;"沧源佤族自治县民政局"</f>
        <v>单位名称：沧源佤族自治县民政局</v>
      </c>
      <c r="B3" s="3"/>
      <c r="C3" s="3"/>
      <c r="D3" s="3"/>
      <c r="E3" s="3"/>
      <c r="F3" s="38"/>
      <c r="G3" s="3"/>
      <c r="H3" s="38"/>
    </row>
    <row r="4" ht="18.75" customHeight="1" spans="1:10">
      <c r="A4" s="47" t="s">
        <v>313</v>
      </c>
      <c r="B4" s="47" t="s">
        <v>314</v>
      </c>
      <c r="C4" s="47" t="s">
        <v>315</v>
      </c>
      <c r="D4" s="47" t="s">
        <v>316</v>
      </c>
      <c r="E4" s="47" t="s">
        <v>317</v>
      </c>
      <c r="F4" s="53" t="s">
        <v>318</v>
      </c>
      <c r="G4" s="47" t="s">
        <v>319</v>
      </c>
      <c r="H4" s="53" t="s">
        <v>320</v>
      </c>
      <c r="I4" s="53" t="s">
        <v>321</v>
      </c>
      <c r="J4" s="47" t="s">
        <v>322</v>
      </c>
    </row>
    <row r="5" ht="18.75" customHeight="1" spans="1:10">
      <c r="A5" s="47">
        <v>1</v>
      </c>
      <c r="B5" s="47">
        <v>2</v>
      </c>
      <c r="C5" s="47">
        <v>3</v>
      </c>
      <c r="D5" s="47">
        <v>4</v>
      </c>
      <c r="E5" s="47">
        <v>5</v>
      </c>
      <c r="F5" s="53">
        <v>6</v>
      </c>
      <c r="G5" s="47">
        <v>7</v>
      </c>
      <c r="H5" s="53">
        <v>8</v>
      </c>
      <c r="I5" s="53">
        <v>9</v>
      </c>
      <c r="J5" s="47">
        <v>10</v>
      </c>
    </row>
    <row r="6" ht="18.75" customHeight="1" spans="1:10">
      <c r="A6" s="21"/>
      <c r="B6" s="48"/>
      <c r="C6" s="48"/>
      <c r="D6" s="48"/>
      <c r="E6" s="54"/>
      <c r="F6" s="55"/>
      <c r="G6" s="54"/>
      <c r="H6" s="55"/>
      <c r="I6" s="55"/>
      <c r="J6" s="54"/>
    </row>
    <row r="7" ht="18.75" customHeight="1" spans="1:10">
      <c r="A7" s="21"/>
      <c r="B7" s="21"/>
      <c r="C7" s="21"/>
      <c r="D7" s="21"/>
      <c r="E7" s="21"/>
      <c r="F7" s="56"/>
      <c r="G7" s="21"/>
      <c r="H7" s="21"/>
      <c r="I7" s="21"/>
      <c r="J7" s="21"/>
    </row>
    <row r="8" customHeight="1" spans="1:1">
      <c r="A8" s="38" t="s">
        <v>527</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558</v>
      </c>
    </row>
    <row r="2" ht="34.5" customHeight="1" spans="1:8">
      <c r="A2" s="41" t="str">
        <f>"2025"&amp;"年新增资产配置表"</f>
        <v>2025年新增资产配置表</v>
      </c>
      <c r="B2" s="6"/>
      <c r="C2" s="6"/>
      <c r="D2" s="6"/>
      <c r="E2" s="6"/>
      <c r="F2" s="6"/>
      <c r="G2" s="6"/>
      <c r="H2" s="6"/>
    </row>
    <row r="3" ht="18.75" customHeight="1" spans="1:8">
      <c r="A3" s="42" t="str">
        <f>"单位名称："&amp;"沧源佤族自治县民政局"</f>
        <v>单位名称：沧源佤族自治县民政局</v>
      </c>
      <c r="B3" s="8"/>
      <c r="C3" s="3"/>
      <c r="H3" s="43" t="s">
        <v>178</v>
      </c>
    </row>
    <row r="4" ht="18.75" customHeight="1" spans="1:8">
      <c r="A4" s="11" t="s">
        <v>191</v>
      </c>
      <c r="B4" s="11" t="s">
        <v>559</v>
      </c>
      <c r="C4" s="11" t="s">
        <v>560</v>
      </c>
      <c r="D4" s="11" t="s">
        <v>561</v>
      </c>
      <c r="E4" s="11" t="s">
        <v>562</v>
      </c>
      <c r="F4" s="44" t="s">
        <v>563</v>
      </c>
      <c r="G4" s="45"/>
      <c r="H4" s="46"/>
    </row>
    <row r="5" ht="18.75" customHeight="1" spans="1:8">
      <c r="A5" s="18"/>
      <c r="B5" s="18"/>
      <c r="C5" s="18"/>
      <c r="D5" s="18"/>
      <c r="E5" s="18"/>
      <c r="F5" s="47" t="s">
        <v>533</v>
      </c>
      <c r="G5" s="47" t="s">
        <v>564</v>
      </c>
      <c r="H5" s="47" t="s">
        <v>565</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6" t="s">
        <v>56</v>
      </c>
      <c r="B8" s="50"/>
      <c r="C8" s="50"/>
      <c r="D8" s="50"/>
      <c r="E8" s="51"/>
      <c r="F8" s="49"/>
      <c r="G8" s="23"/>
      <c r="H8" s="23"/>
    </row>
    <row r="9" customHeight="1" spans="1:1">
      <c r="A9" s="38" t="s">
        <v>527</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566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"单位名称："&amp;"沧源佤族自治县民政局"</f>
        <v>单位名称：沧源佤族自治县民政局</v>
      </c>
      <c r="B3" s="8"/>
      <c r="C3" s="8"/>
      <c r="D3" s="8"/>
      <c r="E3" s="8"/>
      <c r="F3" s="8"/>
      <c r="G3" s="8"/>
      <c r="H3" s="9"/>
      <c r="I3" s="9"/>
      <c r="J3" s="9"/>
      <c r="K3" s="4" t="s">
        <v>178</v>
      </c>
    </row>
    <row r="4" ht="18.75" customHeight="1" spans="1:11">
      <c r="A4" s="10" t="s">
        <v>278</v>
      </c>
      <c r="B4" s="10" t="s">
        <v>193</v>
      </c>
      <c r="C4" s="10" t="s">
        <v>279</v>
      </c>
      <c r="D4" s="11" t="s">
        <v>194</v>
      </c>
      <c r="E4" s="11" t="s">
        <v>195</v>
      </c>
      <c r="F4" s="11" t="s">
        <v>280</v>
      </c>
      <c r="G4" s="11" t="s">
        <v>281</v>
      </c>
      <c r="H4" s="31" t="s">
        <v>56</v>
      </c>
      <c r="I4" s="12" t="s">
        <v>567</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129</v>
      </c>
      <c r="B10" s="36"/>
      <c r="C10" s="36"/>
      <c r="D10" s="36"/>
      <c r="E10" s="36"/>
      <c r="F10" s="36"/>
      <c r="G10" s="37"/>
      <c r="H10" s="23"/>
      <c r="I10" s="23"/>
      <c r="J10" s="23"/>
      <c r="K10" s="23"/>
    </row>
    <row r="11" customHeight="1" spans="1:1">
      <c r="A11" s="38" t="s">
        <v>527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topLeftCell="C1"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568</v>
      </c>
    </row>
    <row r="2" ht="36.75" customHeight="1" spans="1:7">
      <c r="A2" s="5" t="str">
        <f>"2025"&amp;"年部门项目中期规划预算表"</f>
        <v>2025年部门项目中期规划预算表</v>
      </c>
      <c r="B2" s="6"/>
      <c r="C2" s="6"/>
      <c r="D2" s="6"/>
      <c r="E2" s="6"/>
      <c r="F2" s="6"/>
      <c r="G2" s="6"/>
    </row>
    <row r="3" ht="18.75" customHeight="1" spans="1:7">
      <c r="A3" s="7" t="str">
        <f>"单位名称："&amp;"沧源佤族自治县民政局"</f>
        <v>单位名称：沧源佤族自治县民政局</v>
      </c>
      <c r="B3" s="8"/>
      <c r="C3" s="8"/>
      <c r="D3" s="8"/>
      <c r="E3" s="9"/>
      <c r="F3" s="9"/>
      <c r="G3" s="4" t="s">
        <v>178</v>
      </c>
    </row>
    <row r="4" ht="18.75" customHeight="1" spans="1:7">
      <c r="A4" s="10" t="s">
        <v>279</v>
      </c>
      <c r="B4" s="10" t="s">
        <v>278</v>
      </c>
      <c r="C4" s="10" t="s">
        <v>193</v>
      </c>
      <c r="D4" s="11" t="s">
        <v>569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3128000</v>
      </c>
      <c r="F8" s="23"/>
      <c r="G8" s="23"/>
    </row>
    <row r="9" ht="18.75" customHeight="1" spans="1:7">
      <c r="A9" s="24" t="s">
        <v>71</v>
      </c>
      <c r="B9" s="21"/>
      <c r="C9" s="21"/>
      <c r="D9" s="21"/>
      <c r="E9" s="23">
        <v>3128000</v>
      </c>
      <c r="F9" s="23"/>
      <c r="G9" s="23"/>
    </row>
    <row r="10" ht="18.75" customHeight="1" spans="1:7">
      <c r="A10" s="25"/>
      <c r="B10" s="21" t="s">
        <v>570</v>
      </c>
      <c r="C10" s="21" t="s">
        <v>304</v>
      </c>
      <c r="D10" s="21" t="s">
        <v>571</v>
      </c>
      <c r="E10" s="23">
        <v>300000</v>
      </c>
      <c r="F10" s="23"/>
      <c r="G10" s="23"/>
    </row>
    <row r="11" ht="18.75" customHeight="1" spans="1:7">
      <c r="A11" s="25"/>
      <c r="B11" s="21" t="s">
        <v>570</v>
      </c>
      <c r="C11" s="21" t="s">
        <v>308</v>
      </c>
      <c r="D11" s="21" t="s">
        <v>571</v>
      </c>
      <c r="E11" s="23">
        <v>10000</v>
      </c>
      <c r="F11" s="23"/>
      <c r="G11" s="23"/>
    </row>
    <row r="12" ht="18.75" customHeight="1" spans="1:7">
      <c r="A12" s="25"/>
      <c r="B12" s="21" t="s">
        <v>570</v>
      </c>
      <c r="C12" s="21" t="s">
        <v>302</v>
      </c>
      <c r="D12" s="21" t="s">
        <v>571</v>
      </c>
      <c r="E12" s="23">
        <v>10000</v>
      </c>
      <c r="F12" s="23"/>
      <c r="G12" s="23"/>
    </row>
    <row r="13" ht="18.75" customHeight="1" spans="1:7">
      <c r="A13" s="25"/>
      <c r="B13" s="21" t="s">
        <v>570</v>
      </c>
      <c r="C13" s="21" t="s">
        <v>284</v>
      </c>
      <c r="D13" s="21" t="s">
        <v>571</v>
      </c>
      <c r="E13" s="23">
        <v>10000</v>
      </c>
      <c r="F13" s="23"/>
      <c r="G13" s="23"/>
    </row>
    <row r="14" ht="18.75" customHeight="1" spans="1:7">
      <c r="A14" s="25"/>
      <c r="B14" s="21" t="s">
        <v>570</v>
      </c>
      <c r="C14" s="21" t="s">
        <v>294</v>
      </c>
      <c r="D14" s="21" t="s">
        <v>571</v>
      </c>
      <c r="E14" s="23">
        <v>10000</v>
      </c>
      <c r="F14" s="23"/>
      <c r="G14" s="23"/>
    </row>
    <row r="15" ht="18.75" customHeight="1" spans="1:7">
      <c r="A15" s="25"/>
      <c r="B15" s="21" t="s">
        <v>570</v>
      </c>
      <c r="C15" s="21" t="s">
        <v>292</v>
      </c>
      <c r="D15" s="21" t="s">
        <v>571</v>
      </c>
      <c r="E15" s="23">
        <v>950000</v>
      </c>
      <c r="F15" s="23"/>
      <c r="G15" s="23"/>
    </row>
    <row r="16" ht="18.75" customHeight="1" spans="1:7">
      <c r="A16" s="25"/>
      <c r="B16" s="21" t="s">
        <v>570</v>
      </c>
      <c r="C16" s="21" t="s">
        <v>298</v>
      </c>
      <c r="D16" s="21" t="s">
        <v>571</v>
      </c>
      <c r="E16" s="23">
        <v>70000</v>
      </c>
      <c r="F16" s="23"/>
      <c r="G16" s="23"/>
    </row>
    <row r="17" ht="18.75" customHeight="1" spans="1:7">
      <c r="A17" s="25"/>
      <c r="B17" s="21" t="s">
        <v>570</v>
      </c>
      <c r="C17" s="21" t="s">
        <v>296</v>
      </c>
      <c r="D17" s="21" t="s">
        <v>571</v>
      </c>
      <c r="E17" s="23">
        <v>10000</v>
      </c>
      <c r="F17" s="23"/>
      <c r="G17" s="23"/>
    </row>
    <row r="18" ht="18.75" customHeight="1" spans="1:7">
      <c r="A18" s="25"/>
      <c r="B18" s="21" t="s">
        <v>570</v>
      </c>
      <c r="C18" s="21" t="s">
        <v>310</v>
      </c>
      <c r="D18" s="21" t="s">
        <v>571</v>
      </c>
      <c r="E18" s="23">
        <v>1658000</v>
      </c>
      <c r="F18" s="23"/>
      <c r="G18" s="23"/>
    </row>
    <row r="19" ht="18.75" customHeight="1" spans="1:7">
      <c r="A19" s="25"/>
      <c r="B19" s="21" t="s">
        <v>572</v>
      </c>
      <c r="C19" s="21" t="s">
        <v>287</v>
      </c>
      <c r="D19" s="21" t="s">
        <v>571</v>
      </c>
      <c r="E19" s="23">
        <v>100000</v>
      </c>
      <c r="F19" s="23"/>
      <c r="G19" s="23"/>
    </row>
    <row r="20" ht="18.75" customHeight="1" spans="1:7">
      <c r="A20" s="26" t="s">
        <v>56</v>
      </c>
      <c r="B20" s="27" t="s">
        <v>573</v>
      </c>
      <c r="C20" s="27"/>
      <c r="D20" s="28"/>
      <c r="E20" s="23">
        <v>3128000</v>
      </c>
      <c r="F20" s="23"/>
      <c r="G20" s="23"/>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12"/>
      <c r="O1" s="67"/>
      <c r="P1" s="67"/>
      <c r="Q1" s="67"/>
      <c r="R1" s="67"/>
      <c r="S1" s="39" t="s">
        <v>53</v>
      </c>
    </row>
    <row r="2" ht="57.75" customHeight="1" spans="1:19">
      <c r="A2" s="142" t="str">
        <f>"2025"&amp;"年部门收入预算表"</f>
        <v>2025年部门收入预算表</v>
      </c>
      <c r="B2" s="196"/>
      <c r="C2" s="196"/>
      <c r="D2" s="196"/>
      <c r="E2" s="196"/>
      <c r="F2" s="196"/>
      <c r="G2" s="196"/>
      <c r="H2" s="196"/>
      <c r="I2" s="196"/>
      <c r="J2" s="196"/>
      <c r="K2" s="196"/>
      <c r="L2" s="196"/>
      <c r="M2" s="196"/>
      <c r="N2" s="196"/>
      <c r="O2" s="213"/>
      <c r="P2" s="213"/>
      <c r="Q2" s="213"/>
      <c r="R2" s="213"/>
      <c r="S2" s="213"/>
    </row>
    <row r="3" ht="18.75" customHeight="1" spans="1:19">
      <c r="A3" s="42" t="str">
        <f>"单位名称："&amp;"沧源佤族自治县民政局"</f>
        <v>单位名称：沧源佤族自治县民政局</v>
      </c>
      <c r="B3" s="93"/>
      <c r="C3" s="93"/>
      <c r="D3" s="93"/>
      <c r="E3" s="93"/>
      <c r="F3" s="93"/>
      <c r="G3" s="93"/>
      <c r="H3" s="93"/>
      <c r="I3" s="93"/>
      <c r="J3" s="71"/>
      <c r="K3" s="93"/>
      <c r="L3" s="93"/>
      <c r="M3" s="93"/>
      <c r="N3" s="93"/>
      <c r="O3" s="71"/>
      <c r="P3" s="71"/>
      <c r="Q3" s="71"/>
      <c r="R3" s="71"/>
      <c r="S3" s="39" t="s">
        <v>1</v>
      </c>
    </row>
    <row r="4" ht="18.75" customHeight="1" spans="1:19">
      <c r="A4" s="197" t="s">
        <v>54</v>
      </c>
      <c r="B4" s="198" t="s">
        <v>55</v>
      </c>
      <c r="C4" s="198" t="s">
        <v>56</v>
      </c>
      <c r="D4" s="199" t="s">
        <v>57</v>
      </c>
      <c r="E4" s="200"/>
      <c r="F4" s="200"/>
      <c r="G4" s="200"/>
      <c r="H4" s="200"/>
      <c r="I4" s="200"/>
      <c r="J4" s="214"/>
      <c r="K4" s="200"/>
      <c r="L4" s="200"/>
      <c r="M4" s="200"/>
      <c r="N4" s="215"/>
      <c r="O4" s="199" t="s">
        <v>46</v>
      </c>
      <c r="P4" s="199"/>
      <c r="Q4" s="199"/>
      <c r="R4" s="199"/>
      <c r="S4" s="218"/>
    </row>
    <row r="5" ht="18.75" customHeight="1" spans="1:19">
      <c r="A5" s="201"/>
      <c r="B5" s="202"/>
      <c r="C5" s="202"/>
      <c r="D5" s="203" t="s">
        <v>58</v>
      </c>
      <c r="E5" s="203" t="s">
        <v>59</v>
      </c>
      <c r="F5" s="203" t="s">
        <v>60</v>
      </c>
      <c r="G5" s="203" t="s">
        <v>61</v>
      </c>
      <c r="H5" s="203" t="s">
        <v>62</v>
      </c>
      <c r="I5" s="216" t="s">
        <v>63</v>
      </c>
      <c r="J5" s="216"/>
      <c r="K5" s="216"/>
      <c r="L5" s="216"/>
      <c r="M5" s="216"/>
      <c r="N5" s="206"/>
      <c r="O5" s="203" t="s">
        <v>58</v>
      </c>
      <c r="P5" s="203" t="s">
        <v>59</v>
      </c>
      <c r="Q5" s="203" t="s">
        <v>60</v>
      </c>
      <c r="R5" s="203" t="s">
        <v>61</v>
      </c>
      <c r="S5" s="203" t="s">
        <v>64</v>
      </c>
    </row>
    <row r="6" ht="18.75" customHeight="1" spans="1:19">
      <c r="A6" s="204"/>
      <c r="B6" s="205"/>
      <c r="C6" s="205"/>
      <c r="D6" s="206"/>
      <c r="E6" s="206"/>
      <c r="F6" s="206"/>
      <c r="G6" s="206"/>
      <c r="H6" s="206"/>
      <c r="I6" s="205" t="s">
        <v>58</v>
      </c>
      <c r="J6" s="205" t="s">
        <v>65</v>
      </c>
      <c r="K6" s="205" t="s">
        <v>66</v>
      </c>
      <c r="L6" s="205" t="s">
        <v>67</v>
      </c>
      <c r="M6" s="205" t="s">
        <v>68</v>
      </c>
      <c r="N6" s="205" t="s">
        <v>69</v>
      </c>
      <c r="O6" s="217"/>
      <c r="P6" s="217"/>
      <c r="Q6" s="217"/>
      <c r="R6" s="217"/>
      <c r="S6" s="20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7" t="s">
        <v>70</v>
      </c>
      <c r="B8" s="208" t="s">
        <v>71</v>
      </c>
      <c r="C8" s="23">
        <v>8969562.17</v>
      </c>
      <c r="D8" s="23">
        <v>8969562.17</v>
      </c>
      <c r="E8" s="23">
        <v>8969562.17</v>
      </c>
      <c r="F8" s="23"/>
      <c r="G8" s="23"/>
      <c r="H8" s="23"/>
      <c r="I8" s="23"/>
      <c r="J8" s="23"/>
      <c r="K8" s="23"/>
      <c r="L8" s="23"/>
      <c r="M8" s="23"/>
      <c r="N8" s="23"/>
      <c r="O8" s="23"/>
      <c r="P8" s="23"/>
      <c r="Q8" s="23"/>
      <c r="R8" s="23"/>
      <c r="S8" s="23"/>
    </row>
    <row r="9" ht="18.75" customHeight="1" spans="1:19">
      <c r="A9" s="97" t="s">
        <v>72</v>
      </c>
      <c r="B9" s="209" t="s">
        <v>71</v>
      </c>
      <c r="C9" s="23">
        <v>8969562.17</v>
      </c>
      <c r="D9" s="23">
        <v>8969562.17</v>
      </c>
      <c r="E9" s="23">
        <v>8969562.17</v>
      </c>
      <c r="F9" s="23"/>
      <c r="G9" s="23"/>
      <c r="H9" s="23"/>
      <c r="I9" s="23"/>
      <c r="J9" s="23"/>
      <c r="K9" s="23"/>
      <c r="L9" s="23"/>
      <c r="M9" s="23"/>
      <c r="N9" s="23"/>
      <c r="O9" s="23"/>
      <c r="P9" s="23"/>
      <c r="Q9" s="23"/>
      <c r="R9" s="23"/>
      <c r="S9" s="23"/>
    </row>
    <row r="10" ht="18.75" customHeight="1" spans="1:19">
      <c r="A10" s="210" t="s">
        <v>56</v>
      </c>
      <c r="B10" s="211"/>
      <c r="C10" s="23">
        <v>8969562.17</v>
      </c>
      <c r="D10" s="23">
        <v>8969562.17</v>
      </c>
      <c r="E10" s="23">
        <v>8969562.17</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showZeros="0" topLeftCell="A4" workbookViewId="0">
      <selection activeCell="A7" sqref="A7:C29"/>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85"/>
      <c r="E1" s="1"/>
      <c r="F1" s="1"/>
      <c r="G1" s="1"/>
      <c r="H1" s="185"/>
      <c r="I1" s="1"/>
      <c r="J1" s="185"/>
      <c r="K1" s="1"/>
      <c r="L1" s="1"/>
      <c r="M1" s="1"/>
      <c r="N1" s="1"/>
      <c r="O1" s="40" t="s">
        <v>73</v>
      </c>
    </row>
    <row r="2" ht="42" customHeight="1" spans="1:15">
      <c r="A2" s="5" t="str">
        <f>"2025"&amp;"年部门支出预算表"</f>
        <v>2025年部门支出预算表</v>
      </c>
      <c r="B2" s="186"/>
      <c r="C2" s="186"/>
      <c r="D2" s="186"/>
      <c r="E2" s="186"/>
      <c r="F2" s="186"/>
      <c r="G2" s="186"/>
      <c r="H2" s="186"/>
      <c r="I2" s="186"/>
      <c r="J2" s="186"/>
      <c r="K2" s="186"/>
      <c r="L2" s="186"/>
      <c r="M2" s="186"/>
      <c r="N2" s="186"/>
      <c r="O2" s="186"/>
    </row>
    <row r="3" ht="18.75" customHeight="1" spans="1:15">
      <c r="A3" s="187" t="str">
        <f>"单位名称："&amp;"沧源佤族自治县民政局"</f>
        <v>单位名称：沧源佤族自治县民政局</v>
      </c>
      <c r="B3" s="188"/>
      <c r="C3" s="62"/>
      <c r="D3" s="30"/>
      <c r="E3" s="62"/>
      <c r="F3" s="62"/>
      <c r="G3" s="62"/>
      <c r="H3" s="30"/>
      <c r="I3" s="62"/>
      <c r="J3" s="30"/>
      <c r="K3" s="62"/>
      <c r="L3" s="62"/>
      <c r="M3" s="195"/>
      <c r="N3" s="195"/>
      <c r="O3" s="40" t="s">
        <v>1</v>
      </c>
    </row>
    <row r="4" ht="18.75" customHeight="1" spans="1:15">
      <c r="A4" s="10" t="s">
        <v>74</v>
      </c>
      <c r="B4" s="10" t="s">
        <v>75</v>
      </c>
      <c r="C4" s="10" t="s">
        <v>56</v>
      </c>
      <c r="D4" s="12" t="s">
        <v>59</v>
      </c>
      <c r="E4" s="74" t="s">
        <v>76</v>
      </c>
      <c r="F4" s="152" t="s">
        <v>77</v>
      </c>
      <c r="G4" s="10" t="s">
        <v>60</v>
      </c>
      <c r="H4" s="10" t="s">
        <v>61</v>
      </c>
      <c r="I4" s="10" t="s">
        <v>78</v>
      </c>
      <c r="J4" s="12" t="s">
        <v>79</v>
      </c>
      <c r="K4" s="13"/>
      <c r="L4" s="13"/>
      <c r="M4" s="13"/>
      <c r="N4" s="13"/>
      <c r="O4" s="14"/>
    </row>
    <row r="5" ht="30" customHeight="1" spans="1:15">
      <c r="A5" s="18"/>
      <c r="B5" s="18"/>
      <c r="C5" s="18"/>
      <c r="D5" s="66" t="s">
        <v>58</v>
      </c>
      <c r="E5" s="92" t="s">
        <v>76</v>
      </c>
      <c r="F5" s="92" t="s">
        <v>77</v>
      </c>
      <c r="G5" s="18"/>
      <c r="H5" s="18"/>
      <c r="I5" s="18"/>
      <c r="J5" s="66" t="s">
        <v>58</v>
      </c>
      <c r="K5" s="47" t="s">
        <v>80</v>
      </c>
      <c r="L5" s="47" t="s">
        <v>81</v>
      </c>
      <c r="M5" s="47" t="s">
        <v>82</v>
      </c>
      <c r="N5" s="47" t="s">
        <v>83</v>
      </c>
      <c r="O5" s="47" t="s">
        <v>84</v>
      </c>
    </row>
    <row r="6" ht="18.75" customHeight="1" spans="1:15">
      <c r="A6" s="117">
        <v>1</v>
      </c>
      <c r="B6" s="117">
        <v>2</v>
      </c>
      <c r="C6" s="66">
        <v>3</v>
      </c>
      <c r="D6" s="66">
        <v>4</v>
      </c>
      <c r="E6" s="66">
        <v>5</v>
      </c>
      <c r="F6" s="66">
        <v>6</v>
      </c>
      <c r="G6" s="66">
        <v>7</v>
      </c>
      <c r="H6" s="66">
        <v>8</v>
      </c>
      <c r="I6" s="66">
        <v>9</v>
      </c>
      <c r="J6" s="66">
        <v>10</v>
      </c>
      <c r="K6" s="66">
        <v>11</v>
      </c>
      <c r="L6" s="66">
        <v>12</v>
      </c>
      <c r="M6" s="66">
        <v>13</v>
      </c>
      <c r="N6" s="66">
        <v>14</v>
      </c>
      <c r="O6" s="66">
        <v>15</v>
      </c>
    </row>
    <row r="7" ht="18.75" customHeight="1" spans="1:15">
      <c r="A7" s="146" t="s">
        <v>85</v>
      </c>
      <c r="B7" s="174" t="s">
        <v>86</v>
      </c>
      <c r="C7" s="23">
        <v>8364569.82</v>
      </c>
      <c r="D7" s="23">
        <v>8364569.82</v>
      </c>
      <c r="E7" s="23">
        <v>5236569.82</v>
      </c>
      <c r="F7" s="23">
        <v>3128000</v>
      </c>
      <c r="G7" s="23"/>
      <c r="H7" s="23"/>
      <c r="I7" s="23"/>
      <c r="J7" s="23"/>
      <c r="K7" s="23"/>
      <c r="L7" s="23"/>
      <c r="M7" s="23"/>
      <c r="N7" s="23"/>
      <c r="O7" s="23"/>
    </row>
    <row r="8" ht="18.75" customHeight="1" spans="1:15">
      <c r="A8" s="189" t="s">
        <v>87</v>
      </c>
      <c r="B8" s="226" t="s">
        <v>88</v>
      </c>
      <c r="C8" s="23">
        <v>4442634.65</v>
      </c>
      <c r="D8" s="23">
        <v>4442634.65</v>
      </c>
      <c r="E8" s="23">
        <v>4402634.65</v>
      </c>
      <c r="F8" s="23">
        <v>40000</v>
      </c>
      <c r="G8" s="23"/>
      <c r="H8" s="23"/>
      <c r="I8" s="23"/>
      <c r="J8" s="23"/>
      <c r="K8" s="23"/>
      <c r="L8" s="23"/>
      <c r="M8" s="23"/>
      <c r="N8" s="23"/>
      <c r="O8" s="23"/>
    </row>
    <row r="9" ht="18.75" customHeight="1" spans="1:15">
      <c r="A9" s="191" t="s">
        <v>89</v>
      </c>
      <c r="B9" s="227" t="s">
        <v>90</v>
      </c>
      <c r="C9" s="23">
        <v>4402634.65</v>
      </c>
      <c r="D9" s="23">
        <v>4402634.65</v>
      </c>
      <c r="E9" s="23">
        <v>4402634.65</v>
      </c>
      <c r="F9" s="23"/>
      <c r="G9" s="23"/>
      <c r="H9" s="23"/>
      <c r="I9" s="23"/>
      <c r="J9" s="23"/>
      <c r="K9" s="23"/>
      <c r="L9" s="23"/>
      <c r="M9" s="23"/>
      <c r="N9" s="23"/>
      <c r="O9" s="23"/>
    </row>
    <row r="10" ht="18.75" customHeight="1" spans="1:15">
      <c r="A10" s="191" t="s">
        <v>91</v>
      </c>
      <c r="B10" s="227" t="s">
        <v>92</v>
      </c>
      <c r="C10" s="23">
        <v>40000</v>
      </c>
      <c r="D10" s="23">
        <v>40000</v>
      </c>
      <c r="E10" s="23"/>
      <c r="F10" s="23">
        <v>40000</v>
      </c>
      <c r="G10" s="23"/>
      <c r="H10" s="23"/>
      <c r="I10" s="23"/>
      <c r="J10" s="23"/>
      <c r="K10" s="23"/>
      <c r="L10" s="23"/>
      <c r="M10" s="23"/>
      <c r="N10" s="23"/>
      <c r="O10" s="23"/>
    </row>
    <row r="11" ht="18.75" customHeight="1" spans="1:15">
      <c r="A11" s="189" t="s">
        <v>93</v>
      </c>
      <c r="B11" s="226" t="s">
        <v>94</v>
      </c>
      <c r="C11" s="23">
        <v>813067.17</v>
      </c>
      <c r="D11" s="23">
        <v>813067.17</v>
      </c>
      <c r="E11" s="23">
        <v>813067.17</v>
      </c>
      <c r="F11" s="23"/>
      <c r="G11" s="23"/>
      <c r="H11" s="23"/>
      <c r="I11" s="23"/>
      <c r="J11" s="23"/>
      <c r="K11" s="23"/>
      <c r="L11" s="23"/>
      <c r="M11" s="23"/>
      <c r="N11" s="23"/>
      <c r="O11" s="23"/>
    </row>
    <row r="12" ht="18.75" customHeight="1" spans="1:15">
      <c r="A12" s="191" t="s">
        <v>95</v>
      </c>
      <c r="B12" s="227" t="s">
        <v>96</v>
      </c>
      <c r="C12" s="23">
        <v>302400</v>
      </c>
      <c r="D12" s="23">
        <v>302400</v>
      </c>
      <c r="E12" s="23">
        <v>302400</v>
      </c>
      <c r="F12" s="23"/>
      <c r="G12" s="23"/>
      <c r="H12" s="23"/>
      <c r="I12" s="23"/>
      <c r="J12" s="23"/>
      <c r="K12" s="23"/>
      <c r="L12" s="23"/>
      <c r="M12" s="23"/>
      <c r="N12" s="23"/>
      <c r="O12" s="23"/>
    </row>
    <row r="13" ht="18.75" customHeight="1" spans="1:15">
      <c r="A13" s="191" t="s">
        <v>97</v>
      </c>
      <c r="B13" s="227" t="s">
        <v>98</v>
      </c>
      <c r="C13" s="23">
        <v>510667.17</v>
      </c>
      <c r="D13" s="23">
        <v>510667.17</v>
      </c>
      <c r="E13" s="23">
        <v>510667.17</v>
      </c>
      <c r="F13" s="23"/>
      <c r="G13" s="23"/>
      <c r="H13" s="23"/>
      <c r="I13" s="23"/>
      <c r="J13" s="23"/>
      <c r="K13" s="23"/>
      <c r="L13" s="23"/>
      <c r="M13" s="23"/>
      <c r="N13" s="23"/>
      <c r="O13" s="23"/>
    </row>
    <row r="14" ht="18.75" customHeight="1" spans="1:15">
      <c r="A14" s="189" t="s">
        <v>99</v>
      </c>
      <c r="B14" s="226" t="s">
        <v>100</v>
      </c>
      <c r="C14" s="23">
        <v>11952</v>
      </c>
      <c r="D14" s="23">
        <v>11952</v>
      </c>
      <c r="E14" s="23">
        <v>11952</v>
      </c>
      <c r="F14" s="23"/>
      <c r="G14" s="23"/>
      <c r="H14" s="23"/>
      <c r="I14" s="23"/>
      <c r="J14" s="23"/>
      <c r="K14" s="23"/>
      <c r="L14" s="23"/>
      <c r="M14" s="23"/>
      <c r="N14" s="23"/>
      <c r="O14" s="23"/>
    </row>
    <row r="15" ht="18.75" customHeight="1" spans="1:15">
      <c r="A15" s="191" t="s">
        <v>101</v>
      </c>
      <c r="B15" s="227" t="s">
        <v>102</v>
      </c>
      <c r="C15" s="23">
        <v>11952</v>
      </c>
      <c r="D15" s="23">
        <v>11952</v>
      </c>
      <c r="E15" s="23">
        <v>11952</v>
      </c>
      <c r="F15" s="23"/>
      <c r="G15" s="23"/>
      <c r="H15" s="23"/>
      <c r="I15" s="23"/>
      <c r="J15" s="23"/>
      <c r="K15" s="23"/>
      <c r="L15" s="23"/>
      <c r="M15" s="23"/>
      <c r="N15" s="23"/>
      <c r="O15" s="23"/>
    </row>
    <row r="16" ht="18.75" customHeight="1" spans="1:15">
      <c r="A16" s="189" t="s">
        <v>103</v>
      </c>
      <c r="B16" s="226" t="s">
        <v>104</v>
      </c>
      <c r="C16" s="23">
        <v>3088000</v>
      </c>
      <c r="D16" s="23">
        <v>3088000</v>
      </c>
      <c r="E16" s="23"/>
      <c r="F16" s="23">
        <v>3088000</v>
      </c>
      <c r="G16" s="23"/>
      <c r="H16" s="23"/>
      <c r="I16" s="23"/>
      <c r="J16" s="23"/>
      <c r="K16" s="23"/>
      <c r="L16" s="23"/>
      <c r="M16" s="23"/>
      <c r="N16" s="23"/>
      <c r="O16" s="23"/>
    </row>
    <row r="17" ht="18.75" customHeight="1" spans="1:15">
      <c r="A17" s="191" t="s">
        <v>105</v>
      </c>
      <c r="B17" s="227" t="s">
        <v>106</v>
      </c>
      <c r="C17" s="23">
        <v>10000</v>
      </c>
      <c r="D17" s="23">
        <v>10000</v>
      </c>
      <c r="E17" s="23"/>
      <c r="F17" s="23">
        <v>10000</v>
      </c>
      <c r="G17" s="23"/>
      <c r="H17" s="23"/>
      <c r="I17" s="23"/>
      <c r="J17" s="23"/>
      <c r="K17" s="23"/>
      <c r="L17" s="23"/>
      <c r="M17" s="23"/>
      <c r="N17" s="23"/>
      <c r="O17" s="23"/>
    </row>
    <row r="18" ht="18.75" customHeight="1" spans="1:15">
      <c r="A18" s="191" t="s">
        <v>107</v>
      </c>
      <c r="B18" s="227" t="s">
        <v>108</v>
      </c>
      <c r="C18" s="23">
        <v>3078000</v>
      </c>
      <c r="D18" s="23">
        <v>3078000</v>
      </c>
      <c r="E18" s="23"/>
      <c r="F18" s="23">
        <v>3078000</v>
      </c>
      <c r="G18" s="23"/>
      <c r="H18" s="23"/>
      <c r="I18" s="23"/>
      <c r="J18" s="23"/>
      <c r="K18" s="23"/>
      <c r="L18" s="23"/>
      <c r="M18" s="23"/>
      <c r="N18" s="23"/>
      <c r="O18" s="23"/>
    </row>
    <row r="19" ht="18.75" customHeight="1" spans="1:15">
      <c r="A19" s="189" t="s">
        <v>109</v>
      </c>
      <c r="B19" s="226" t="s">
        <v>110</v>
      </c>
      <c r="C19" s="23">
        <v>8916</v>
      </c>
      <c r="D19" s="23">
        <v>8916</v>
      </c>
      <c r="E19" s="23">
        <v>8916</v>
      </c>
      <c r="F19" s="23"/>
      <c r="G19" s="23"/>
      <c r="H19" s="23"/>
      <c r="I19" s="23"/>
      <c r="J19" s="23"/>
      <c r="K19" s="23"/>
      <c r="L19" s="23"/>
      <c r="M19" s="23"/>
      <c r="N19" s="23"/>
      <c r="O19" s="23"/>
    </row>
    <row r="20" ht="18.75" customHeight="1" spans="1:15">
      <c r="A20" s="191" t="s">
        <v>111</v>
      </c>
      <c r="B20" s="227" t="s">
        <v>112</v>
      </c>
      <c r="C20" s="23">
        <v>8916</v>
      </c>
      <c r="D20" s="23">
        <v>8916</v>
      </c>
      <c r="E20" s="23">
        <v>8916</v>
      </c>
      <c r="F20" s="23"/>
      <c r="G20" s="23"/>
      <c r="H20" s="23"/>
      <c r="I20" s="23"/>
      <c r="J20" s="23"/>
      <c r="K20" s="23"/>
      <c r="L20" s="23"/>
      <c r="M20" s="23"/>
      <c r="N20" s="23"/>
      <c r="O20" s="23"/>
    </row>
    <row r="21" ht="18.75" customHeight="1" spans="1:15">
      <c r="A21" s="146" t="s">
        <v>113</v>
      </c>
      <c r="B21" s="174" t="s">
        <v>114</v>
      </c>
      <c r="C21" s="23">
        <v>221991.97</v>
      </c>
      <c r="D21" s="23">
        <v>221991.97</v>
      </c>
      <c r="E21" s="23">
        <v>221991.97</v>
      </c>
      <c r="F21" s="23"/>
      <c r="G21" s="23"/>
      <c r="H21" s="23"/>
      <c r="I21" s="23"/>
      <c r="J21" s="23"/>
      <c r="K21" s="23"/>
      <c r="L21" s="23"/>
      <c r="M21" s="23"/>
      <c r="N21" s="23"/>
      <c r="O21" s="23"/>
    </row>
    <row r="22" ht="18.75" customHeight="1" spans="1:15">
      <c r="A22" s="189" t="s">
        <v>115</v>
      </c>
      <c r="B22" s="226" t="s">
        <v>116</v>
      </c>
      <c r="C22" s="23">
        <v>221991.97</v>
      </c>
      <c r="D22" s="23">
        <v>221991.97</v>
      </c>
      <c r="E22" s="23">
        <v>221991.97</v>
      </c>
      <c r="F22" s="23"/>
      <c r="G22" s="23"/>
      <c r="H22" s="23"/>
      <c r="I22" s="23"/>
      <c r="J22" s="23"/>
      <c r="K22" s="23"/>
      <c r="L22" s="23"/>
      <c r="M22" s="23"/>
      <c r="N22" s="23"/>
      <c r="O22" s="23"/>
    </row>
    <row r="23" ht="18.75" customHeight="1" spans="1:15">
      <c r="A23" s="191" t="s">
        <v>117</v>
      </c>
      <c r="B23" s="227" t="s">
        <v>118</v>
      </c>
      <c r="C23" s="23">
        <v>116025.77</v>
      </c>
      <c r="D23" s="23">
        <v>116025.77</v>
      </c>
      <c r="E23" s="23">
        <v>116025.77</v>
      </c>
      <c r="F23" s="23"/>
      <c r="G23" s="23"/>
      <c r="H23" s="23"/>
      <c r="I23" s="23"/>
      <c r="J23" s="23"/>
      <c r="K23" s="23"/>
      <c r="L23" s="23"/>
      <c r="M23" s="23"/>
      <c r="N23" s="23"/>
      <c r="O23" s="23"/>
    </row>
    <row r="24" ht="18.75" customHeight="1" spans="1:15">
      <c r="A24" s="191" t="s">
        <v>119</v>
      </c>
      <c r="B24" s="227" t="s">
        <v>120</v>
      </c>
      <c r="C24" s="23">
        <v>88038.86</v>
      </c>
      <c r="D24" s="23">
        <v>88038.86</v>
      </c>
      <c r="E24" s="23">
        <v>88038.86</v>
      </c>
      <c r="F24" s="23"/>
      <c r="G24" s="23"/>
      <c r="H24" s="23"/>
      <c r="I24" s="23"/>
      <c r="J24" s="23"/>
      <c r="K24" s="23"/>
      <c r="L24" s="23"/>
      <c r="M24" s="23"/>
      <c r="N24" s="23"/>
      <c r="O24" s="23"/>
    </row>
    <row r="25" ht="18.75" customHeight="1" spans="1:15">
      <c r="A25" s="191" t="s">
        <v>121</v>
      </c>
      <c r="B25" s="227" t="s">
        <v>122</v>
      </c>
      <c r="C25" s="23">
        <v>17927.34</v>
      </c>
      <c r="D25" s="23">
        <v>17927.34</v>
      </c>
      <c r="E25" s="23">
        <v>17927.34</v>
      </c>
      <c r="F25" s="23"/>
      <c r="G25" s="23"/>
      <c r="H25" s="23"/>
      <c r="I25" s="23"/>
      <c r="J25" s="23"/>
      <c r="K25" s="23"/>
      <c r="L25" s="23"/>
      <c r="M25" s="23"/>
      <c r="N25" s="23"/>
      <c r="O25" s="23"/>
    </row>
    <row r="26" ht="18.75" customHeight="1" spans="1:15">
      <c r="A26" s="146" t="s">
        <v>123</v>
      </c>
      <c r="B26" s="174" t="s">
        <v>124</v>
      </c>
      <c r="C26" s="23">
        <v>383000.38</v>
      </c>
      <c r="D26" s="23">
        <v>383000.38</v>
      </c>
      <c r="E26" s="23">
        <v>383000.38</v>
      </c>
      <c r="F26" s="23"/>
      <c r="G26" s="23"/>
      <c r="H26" s="23"/>
      <c r="I26" s="23"/>
      <c r="J26" s="23"/>
      <c r="K26" s="23"/>
      <c r="L26" s="23"/>
      <c r="M26" s="23"/>
      <c r="N26" s="23"/>
      <c r="O26" s="23"/>
    </row>
    <row r="27" ht="18.75" customHeight="1" spans="1:15">
      <c r="A27" s="189" t="s">
        <v>125</v>
      </c>
      <c r="B27" s="226" t="s">
        <v>126</v>
      </c>
      <c r="C27" s="23">
        <v>383000.38</v>
      </c>
      <c r="D27" s="23">
        <v>383000.38</v>
      </c>
      <c r="E27" s="23">
        <v>383000.38</v>
      </c>
      <c r="F27" s="23"/>
      <c r="G27" s="23"/>
      <c r="H27" s="23"/>
      <c r="I27" s="23"/>
      <c r="J27" s="23"/>
      <c r="K27" s="23"/>
      <c r="L27" s="23"/>
      <c r="M27" s="23"/>
      <c r="N27" s="23"/>
      <c r="O27" s="23"/>
    </row>
    <row r="28" ht="18.75" customHeight="1" spans="1:15">
      <c r="A28" s="191" t="s">
        <v>127</v>
      </c>
      <c r="B28" s="227" t="s">
        <v>128</v>
      </c>
      <c r="C28" s="23">
        <v>383000.38</v>
      </c>
      <c r="D28" s="23">
        <v>383000.38</v>
      </c>
      <c r="E28" s="23">
        <v>383000.38</v>
      </c>
      <c r="F28" s="23"/>
      <c r="G28" s="23"/>
      <c r="H28" s="23"/>
      <c r="I28" s="23"/>
      <c r="J28" s="23"/>
      <c r="K28" s="23"/>
      <c r="L28" s="23"/>
      <c r="M28" s="23"/>
      <c r="N28" s="23"/>
      <c r="O28" s="23"/>
    </row>
    <row r="29" ht="18.75" customHeight="1" spans="1:15">
      <c r="A29" s="193" t="s">
        <v>129</v>
      </c>
      <c r="B29" s="194" t="s">
        <v>129</v>
      </c>
      <c r="C29" s="23">
        <v>8969562.17</v>
      </c>
      <c r="D29" s="23">
        <v>8969562.17</v>
      </c>
      <c r="E29" s="23">
        <v>5841562.17</v>
      </c>
      <c r="F29" s="23">
        <v>3128000</v>
      </c>
      <c r="G29" s="23"/>
      <c r="H29" s="23"/>
      <c r="I29" s="23"/>
      <c r="J29" s="23"/>
      <c r="K29" s="23"/>
      <c r="L29" s="23"/>
      <c r="M29" s="23"/>
      <c r="N29" s="23"/>
      <c r="O29" s="23"/>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9"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130</v>
      </c>
    </row>
    <row r="2" ht="36" customHeight="1" spans="1:4">
      <c r="A2" s="5" t="str">
        <f>"2025"&amp;"年部门财政拨款收支预算总表"</f>
        <v>2025年部门财政拨款收支预算总表</v>
      </c>
      <c r="B2" s="172"/>
      <c r="C2" s="172"/>
      <c r="D2" s="172"/>
    </row>
    <row r="3" ht="18.75" customHeight="1" spans="1:4">
      <c r="A3" s="7" t="str">
        <f>"单位名称："&amp;"沧源佤族自治县民政局"</f>
        <v>单位名称：沧源佤族自治县民政局</v>
      </c>
      <c r="B3" s="173"/>
      <c r="C3" s="173"/>
      <c r="D3" s="40" t="s">
        <v>1</v>
      </c>
    </row>
    <row r="4" ht="18.75" customHeight="1" spans="1:4">
      <c r="A4" s="12" t="s">
        <v>2</v>
      </c>
      <c r="B4" s="14"/>
      <c r="C4" s="12" t="s">
        <v>3</v>
      </c>
      <c r="D4" s="14"/>
    </row>
    <row r="5" ht="18.75" customHeight="1" spans="1:4">
      <c r="A5" s="31" t="s">
        <v>4</v>
      </c>
      <c r="B5" s="107" t="str">
        <f>"2025"&amp;"年预算数"</f>
        <v>2025年预算数</v>
      </c>
      <c r="C5" s="31" t="s">
        <v>131</v>
      </c>
      <c r="D5" s="107" t="str">
        <f>"2025"&amp;"年预算数"</f>
        <v>2025年预算数</v>
      </c>
    </row>
    <row r="6" ht="18.75" customHeight="1" spans="1:4">
      <c r="A6" s="33"/>
      <c r="B6" s="18"/>
      <c r="C6" s="33"/>
      <c r="D6" s="18"/>
    </row>
    <row r="7" ht="18.75" customHeight="1" spans="1:4">
      <c r="A7" s="174" t="s">
        <v>132</v>
      </c>
      <c r="B7" s="23">
        <v>8969562.17</v>
      </c>
      <c r="C7" s="22" t="s">
        <v>133</v>
      </c>
      <c r="D7" s="23">
        <v>8969562.17</v>
      </c>
    </row>
    <row r="8" ht="18.75" customHeight="1" spans="1:4">
      <c r="A8" s="175" t="s">
        <v>134</v>
      </c>
      <c r="B8" s="23">
        <v>8969562.17</v>
      </c>
      <c r="C8" s="22" t="s">
        <v>135</v>
      </c>
      <c r="D8" s="23"/>
    </row>
    <row r="9" ht="18.75" customHeight="1" spans="1:4">
      <c r="A9" s="175" t="s">
        <v>136</v>
      </c>
      <c r="B9" s="23"/>
      <c r="C9" s="22" t="s">
        <v>137</v>
      </c>
      <c r="D9" s="23"/>
    </row>
    <row r="10" ht="18.75" customHeight="1" spans="1:4">
      <c r="A10" s="175" t="s">
        <v>138</v>
      </c>
      <c r="B10" s="23"/>
      <c r="C10" s="22" t="s">
        <v>139</v>
      </c>
      <c r="D10" s="23"/>
    </row>
    <row r="11" ht="18.75" customHeight="1" spans="1:4">
      <c r="A11" s="176" t="s">
        <v>140</v>
      </c>
      <c r="B11" s="23"/>
      <c r="C11" s="177" t="s">
        <v>141</v>
      </c>
      <c r="D11" s="23"/>
    </row>
    <row r="12" ht="18.75" customHeight="1" spans="1:4">
      <c r="A12" s="178" t="s">
        <v>134</v>
      </c>
      <c r="B12" s="23"/>
      <c r="C12" s="179" t="s">
        <v>142</v>
      </c>
      <c r="D12" s="23"/>
    </row>
    <row r="13" ht="18.75" customHeight="1" spans="1:4">
      <c r="A13" s="178" t="s">
        <v>136</v>
      </c>
      <c r="B13" s="23"/>
      <c r="C13" s="179" t="s">
        <v>143</v>
      </c>
      <c r="D13" s="23"/>
    </row>
    <row r="14" ht="18.75" customHeight="1" spans="1:4">
      <c r="A14" s="178" t="s">
        <v>138</v>
      </c>
      <c r="B14" s="23"/>
      <c r="C14" s="179" t="s">
        <v>144</v>
      </c>
      <c r="D14" s="23"/>
    </row>
    <row r="15" ht="18.75" customHeight="1" spans="1:4">
      <c r="A15" s="178" t="s">
        <v>26</v>
      </c>
      <c r="B15" s="23"/>
      <c r="C15" s="179" t="s">
        <v>145</v>
      </c>
      <c r="D15" s="23">
        <v>8364569.82</v>
      </c>
    </row>
    <row r="16" ht="18.75" customHeight="1" spans="1:4">
      <c r="A16" s="178" t="s">
        <v>26</v>
      </c>
      <c r="B16" s="23" t="s">
        <v>26</v>
      </c>
      <c r="C16" s="179" t="s">
        <v>146</v>
      </c>
      <c r="D16" s="23">
        <v>221991.97</v>
      </c>
    </row>
    <row r="17" ht="18.75" customHeight="1" spans="1:4">
      <c r="A17" s="180" t="s">
        <v>26</v>
      </c>
      <c r="B17" s="23" t="s">
        <v>26</v>
      </c>
      <c r="C17" s="179" t="s">
        <v>147</v>
      </c>
      <c r="D17" s="23"/>
    </row>
    <row r="18" ht="18.75" customHeight="1" spans="1:4">
      <c r="A18" s="180" t="s">
        <v>26</v>
      </c>
      <c r="B18" s="23" t="s">
        <v>26</v>
      </c>
      <c r="C18" s="179" t="s">
        <v>148</v>
      </c>
      <c r="D18" s="23"/>
    </row>
    <row r="19" ht="18.75" customHeight="1" spans="1:4">
      <c r="A19" s="181" t="s">
        <v>26</v>
      </c>
      <c r="B19" s="23" t="s">
        <v>26</v>
      </c>
      <c r="C19" s="179" t="s">
        <v>149</v>
      </c>
      <c r="D19" s="23"/>
    </row>
    <row r="20" ht="18.75" customHeight="1" spans="1:4">
      <c r="A20" s="181" t="s">
        <v>26</v>
      </c>
      <c r="B20" s="23" t="s">
        <v>26</v>
      </c>
      <c r="C20" s="179" t="s">
        <v>150</v>
      </c>
      <c r="D20" s="23"/>
    </row>
    <row r="21" ht="18.75" customHeight="1" spans="1:4">
      <c r="A21" s="181" t="s">
        <v>26</v>
      </c>
      <c r="B21" s="23" t="s">
        <v>26</v>
      </c>
      <c r="C21" s="179" t="s">
        <v>151</v>
      </c>
      <c r="D21" s="23"/>
    </row>
    <row r="22" ht="18.75" customHeight="1" spans="1:4">
      <c r="A22" s="181" t="s">
        <v>26</v>
      </c>
      <c r="B22" s="23" t="s">
        <v>26</v>
      </c>
      <c r="C22" s="179" t="s">
        <v>152</v>
      </c>
      <c r="D22" s="23"/>
    </row>
    <row r="23" ht="18.75" customHeight="1" spans="1:4">
      <c r="A23" s="181" t="s">
        <v>26</v>
      </c>
      <c r="B23" s="23" t="s">
        <v>26</v>
      </c>
      <c r="C23" s="179" t="s">
        <v>153</v>
      </c>
      <c r="D23" s="23"/>
    </row>
    <row r="24" ht="18.75" customHeight="1" spans="1:4">
      <c r="A24" s="181" t="s">
        <v>26</v>
      </c>
      <c r="B24" s="23" t="s">
        <v>26</v>
      </c>
      <c r="C24" s="179" t="s">
        <v>154</v>
      </c>
      <c r="D24" s="23"/>
    </row>
    <row r="25" ht="18.75" customHeight="1" spans="1:4">
      <c r="A25" s="181" t="s">
        <v>26</v>
      </c>
      <c r="B25" s="23" t="s">
        <v>26</v>
      </c>
      <c r="C25" s="179" t="s">
        <v>155</v>
      </c>
      <c r="D25" s="23"/>
    </row>
    <row r="26" ht="18.75" customHeight="1" spans="1:4">
      <c r="A26" s="181" t="s">
        <v>26</v>
      </c>
      <c r="B26" s="23" t="s">
        <v>26</v>
      </c>
      <c r="C26" s="179" t="s">
        <v>156</v>
      </c>
      <c r="D26" s="23">
        <v>383000.38</v>
      </c>
    </row>
    <row r="27" ht="18.75" customHeight="1" spans="1:4">
      <c r="A27" s="181" t="s">
        <v>26</v>
      </c>
      <c r="B27" s="23" t="s">
        <v>26</v>
      </c>
      <c r="C27" s="179" t="s">
        <v>157</v>
      </c>
      <c r="D27" s="23"/>
    </row>
    <row r="28" ht="18.75" customHeight="1" spans="1:4">
      <c r="A28" s="181" t="s">
        <v>26</v>
      </c>
      <c r="B28" s="23" t="s">
        <v>26</v>
      </c>
      <c r="C28" s="179" t="s">
        <v>158</v>
      </c>
      <c r="D28" s="23"/>
    </row>
    <row r="29" ht="18.75" customHeight="1" spans="1:4">
      <c r="A29" s="181" t="s">
        <v>26</v>
      </c>
      <c r="B29" s="23" t="s">
        <v>26</v>
      </c>
      <c r="C29" s="179" t="s">
        <v>159</v>
      </c>
      <c r="D29" s="23"/>
    </row>
    <row r="30" ht="18.75" customHeight="1" spans="1:4">
      <c r="A30" s="181" t="s">
        <v>26</v>
      </c>
      <c r="B30" s="23" t="s">
        <v>26</v>
      </c>
      <c r="C30" s="179" t="s">
        <v>160</v>
      </c>
      <c r="D30" s="23"/>
    </row>
    <row r="31" ht="18.75" customHeight="1" spans="1:4">
      <c r="A31" s="182" t="s">
        <v>26</v>
      </c>
      <c r="B31" s="23" t="s">
        <v>26</v>
      </c>
      <c r="C31" s="179" t="s">
        <v>161</v>
      </c>
      <c r="D31" s="23"/>
    </row>
    <row r="32" ht="18.75" customHeight="1" spans="1:4">
      <c r="A32" s="182" t="s">
        <v>26</v>
      </c>
      <c r="B32" s="23" t="s">
        <v>26</v>
      </c>
      <c r="C32" s="179" t="s">
        <v>162</v>
      </c>
      <c r="D32" s="23"/>
    </row>
    <row r="33" ht="18.75" customHeight="1" spans="1:4">
      <c r="A33" s="182" t="s">
        <v>26</v>
      </c>
      <c r="B33" s="23" t="s">
        <v>26</v>
      </c>
      <c r="C33" s="179" t="s">
        <v>163</v>
      </c>
      <c r="D33" s="23"/>
    </row>
    <row r="34" ht="18.75" customHeight="1" spans="1:4">
      <c r="A34" s="182"/>
      <c r="B34" s="23"/>
      <c r="C34" s="179" t="s">
        <v>164</v>
      </c>
      <c r="D34" s="23"/>
    </row>
    <row r="35" ht="18.75" customHeight="1" spans="1:4">
      <c r="A35" s="182" t="s">
        <v>26</v>
      </c>
      <c r="B35" s="23" t="s">
        <v>26</v>
      </c>
      <c r="C35" s="179" t="s">
        <v>165</v>
      </c>
      <c r="D35" s="23"/>
    </row>
    <row r="36" ht="18.75" customHeight="1" spans="1:4">
      <c r="A36" s="55" t="s">
        <v>166</v>
      </c>
      <c r="B36" s="183">
        <v>8969562.17</v>
      </c>
      <c r="C36" s="184" t="s">
        <v>52</v>
      </c>
      <c r="D36" s="183">
        <v>8969562.17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topLeftCell="A4" workbookViewId="0">
      <selection activeCell="A28" sqref="A2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63"/>
      <c r="F1" s="57"/>
      <c r="G1" s="40" t="s">
        <v>167</v>
      </c>
    </row>
    <row r="2" ht="39" customHeight="1" spans="1:7">
      <c r="A2" s="5" t="str">
        <f>"2025"&amp;"年一般公共预算支出预算表（按功能科目分类）"</f>
        <v>2025年一般公共预算支出预算表（按功能科目分类）</v>
      </c>
      <c r="B2" s="164"/>
      <c r="C2" s="164"/>
      <c r="D2" s="164"/>
      <c r="E2" s="164"/>
      <c r="F2" s="164"/>
      <c r="G2" s="164"/>
    </row>
    <row r="3" ht="18" customHeight="1" spans="1:7">
      <c r="A3" s="165" t="str">
        <f>"单位名称："&amp;"沧源佤族自治县民政局"</f>
        <v>单位名称：沧源佤族自治县民政局</v>
      </c>
      <c r="B3" s="29"/>
      <c r="C3" s="30"/>
      <c r="D3" s="30"/>
      <c r="E3" s="30"/>
      <c r="F3" s="102"/>
      <c r="G3" s="40" t="s">
        <v>1</v>
      </c>
    </row>
    <row r="4" ht="20.25" customHeight="1" spans="1:7">
      <c r="A4" s="166" t="s">
        <v>168</v>
      </c>
      <c r="B4" s="167"/>
      <c r="C4" s="107" t="s">
        <v>56</v>
      </c>
      <c r="D4" s="144" t="s">
        <v>76</v>
      </c>
      <c r="E4" s="13"/>
      <c r="F4" s="14"/>
      <c r="G4" s="137" t="s">
        <v>77</v>
      </c>
    </row>
    <row r="5" ht="20.25" customHeight="1" spans="1:7">
      <c r="A5" s="168" t="s">
        <v>74</v>
      </c>
      <c r="B5" s="168" t="s">
        <v>75</v>
      </c>
      <c r="C5" s="33"/>
      <c r="D5" s="66" t="s">
        <v>58</v>
      </c>
      <c r="E5" s="66" t="s">
        <v>169</v>
      </c>
      <c r="F5" s="66" t="s">
        <v>170</v>
      </c>
      <c r="G5" s="94"/>
    </row>
    <row r="6" ht="19.5" customHeight="1" spans="1:7">
      <c r="A6" s="168" t="s">
        <v>171</v>
      </c>
      <c r="B6" s="168" t="s">
        <v>172</v>
      </c>
      <c r="C6" s="168" t="s">
        <v>173</v>
      </c>
      <c r="D6" s="66">
        <v>4</v>
      </c>
      <c r="E6" s="169" t="s">
        <v>174</v>
      </c>
      <c r="F6" s="169" t="s">
        <v>175</v>
      </c>
      <c r="G6" s="168" t="s">
        <v>176</v>
      </c>
    </row>
    <row r="7" ht="18" customHeight="1" spans="1:7">
      <c r="A7" s="34" t="s">
        <v>85</v>
      </c>
      <c r="B7" s="34" t="s">
        <v>86</v>
      </c>
      <c r="C7" s="23">
        <v>8364569.82</v>
      </c>
      <c r="D7" s="23">
        <v>5236569.82</v>
      </c>
      <c r="E7" s="23">
        <v>4970539.28</v>
      </c>
      <c r="F7" s="23">
        <v>266030.54</v>
      </c>
      <c r="G7" s="23">
        <v>3128000</v>
      </c>
    </row>
    <row r="8" ht="18" customHeight="1" spans="1:7">
      <c r="A8" s="118" t="s">
        <v>87</v>
      </c>
      <c r="B8" s="118" t="s">
        <v>88</v>
      </c>
      <c r="C8" s="23">
        <v>4442634.65</v>
      </c>
      <c r="D8" s="23">
        <v>4402634.65</v>
      </c>
      <c r="E8" s="23">
        <v>4136604.11</v>
      </c>
      <c r="F8" s="23">
        <v>266030.54</v>
      </c>
      <c r="G8" s="23">
        <v>40000</v>
      </c>
    </row>
    <row r="9" ht="18" customHeight="1" spans="1:7">
      <c r="A9" s="119">
        <v>2080201</v>
      </c>
      <c r="B9" s="119" t="s">
        <v>90</v>
      </c>
      <c r="C9" s="23">
        <v>4402634.65</v>
      </c>
      <c r="D9" s="23">
        <v>4402634.65</v>
      </c>
      <c r="E9" s="23">
        <v>4136604.11</v>
      </c>
      <c r="F9" s="23">
        <v>266030.54</v>
      </c>
      <c r="G9" s="23"/>
    </row>
    <row r="10" ht="18" customHeight="1" spans="1:7">
      <c r="A10" s="119" t="s">
        <v>91</v>
      </c>
      <c r="B10" s="119" t="s">
        <v>92</v>
      </c>
      <c r="C10" s="23">
        <v>40000</v>
      </c>
      <c r="D10" s="23"/>
      <c r="E10" s="23"/>
      <c r="F10" s="23"/>
      <c r="G10" s="23">
        <v>40000</v>
      </c>
    </row>
    <row r="11" ht="18" customHeight="1" spans="1:7">
      <c r="A11" s="118" t="s">
        <v>93</v>
      </c>
      <c r="B11" s="118" t="s">
        <v>94</v>
      </c>
      <c r="C11" s="23">
        <v>813067.17</v>
      </c>
      <c r="D11" s="23">
        <v>813067.17</v>
      </c>
      <c r="E11" s="23">
        <v>813067.17</v>
      </c>
      <c r="F11" s="23"/>
      <c r="G11" s="23"/>
    </row>
    <row r="12" ht="18" customHeight="1" spans="1:7">
      <c r="A12" s="119">
        <v>2080501</v>
      </c>
      <c r="B12" s="119" t="s">
        <v>96</v>
      </c>
      <c r="C12" s="23">
        <v>302400</v>
      </c>
      <c r="D12" s="23">
        <v>302400</v>
      </c>
      <c r="E12" s="23">
        <v>302400</v>
      </c>
      <c r="F12" s="23"/>
      <c r="G12" s="23"/>
    </row>
    <row r="13" ht="18" customHeight="1" spans="1:7">
      <c r="A13" s="119">
        <v>2080505</v>
      </c>
      <c r="B13" s="119" t="s">
        <v>98</v>
      </c>
      <c r="C13" s="23">
        <v>510667.17</v>
      </c>
      <c r="D13" s="23">
        <v>510667.17</v>
      </c>
      <c r="E13" s="23">
        <v>510667.17</v>
      </c>
      <c r="F13" s="23"/>
      <c r="G13" s="23"/>
    </row>
    <row r="14" ht="18" customHeight="1" spans="1:7">
      <c r="A14" s="118" t="s">
        <v>99</v>
      </c>
      <c r="B14" s="118" t="s">
        <v>100</v>
      </c>
      <c r="C14" s="23">
        <v>11952</v>
      </c>
      <c r="D14" s="23">
        <v>11952</v>
      </c>
      <c r="E14" s="23">
        <v>11952</v>
      </c>
      <c r="F14" s="23"/>
      <c r="G14" s="23"/>
    </row>
    <row r="15" ht="18" customHeight="1" spans="1:7">
      <c r="A15" s="119">
        <v>2080801</v>
      </c>
      <c r="B15" s="119" t="s">
        <v>102</v>
      </c>
      <c r="C15" s="23">
        <v>11952</v>
      </c>
      <c r="D15" s="23">
        <v>11952</v>
      </c>
      <c r="E15" s="23">
        <v>11952</v>
      </c>
      <c r="F15" s="23"/>
      <c r="G15" s="23"/>
    </row>
    <row r="16" ht="18" customHeight="1" spans="1:7">
      <c r="A16" s="118">
        <v>20810</v>
      </c>
      <c r="B16" s="118" t="s">
        <v>104</v>
      </c>
      <c r="C16" s="23">
        <v>3088000</v>
      </c>
      <c r="D16" s="23"/>
      <c r="E16" s="23"/>
      <c r="F16" s="23"/>
      <c r="G16" s="23">
        <v>3088000</v>
      </c>
    </row>
    <row r="17" ht="18" customHeight="1" spans="1:7">
      <c r="A17" s="119">
        <v>2081002</v>
      </c>
      <c r="B17" s="119" t="s">
        <v>106</v>
      </c>
      <c r="C17" s="23">
        <v>10000</v>
      </c>
      <c r="D17" s="23"/>
      <c r="E17" s="23"/>
      <c r="F17" s="23"/>
      <c r="G17" s="23">
        <v>10000</v>
      </c>
    </row>
    <row r="18" ht="18" customHeight="1" spans="1:7">
      <c r="A18" s="119">
        <v>2081004</v>
      </c>
      <c r="B18" s="119" t="s">
        <v>108</v>
      </c>
      <c r="C18" s="23">
        <v>3078000</v>
      </c>
      <c r="D18" s="23"/>
      <c r="E18" s="23"/>
      <c r="F18" s="23"/>
      <c r="G18" s="23">
        <v>3078000</v>
      </c>
    </row>
    <row r="19" ht="18" customHeight="1" spans="1:7">
      <c r="A19" s="118">
        <v>20825</v>
      </c>
      <c r="B19" s="118" t="s">
        <v>110</v>
      </c>
      <c r="C19" s="23">
        <v>8916</v>
      </c>
      <c r="D19" s="23">
        <v>8916</v>
      </c>
      <c r="E19" s="23">
        <v>8916</v>
      </c>
      <c r="F19" s="23"/>
      <c r="G19" s="23"/>
    </row>
    <row r="20" ht="18" customHeight="1" spans="1:7">
      <c r="A20" s="119">
        <v>2082502</v>
      </c>
      <c r="B20" s="119" t="s">
        <v>112</v>
      </c>
      <c r="C20" s="23">
        <v>8916</v>
      </c>
      <c r="D20" s="23">
        <v>8916</v>
      </c>
      <c r="E20" s="23">
        <v>8916</v>
      </c>
      <c r="F20" s="23"/>
      <c r="G20" s="23"/>
    </row>
    <row r="21" ht="18" customHeight="1" spans="1:7">
      <c r="A21" s="34">
        <v>210</v>
      </c>
      <c r="B21" s="34" t="s">
        <v>114</v>
      </c>
      <c r="C21" s="23">
        <v>221991.97</v>
      </c>
      <c r="D21" s="23">
        <v>221991.97</v>
      </c>
      <c r="E21" s="23">
        <v>221991.97</v>
      </c>
      <c r="F21" s="23"/>
      <c r="G21" s="23"/>
    </row>
    <row r="22" ht="18" customHeight="1" spans="1:7">
      <c r="A22" s="118" t="s">
        <v>115</v>
      </c>
      <c r="B22" s="118" t="s">
        <v>116</v>
      </c>
      <c r="C22" s="23">
        <v>221991.97</v>
      </c>
      <c r="D22" s="23">
        <v>221991.97</v>
      </c>
      <c r="E22" s="23">
        <v>221991.97</v>
      </c>
      <c r="F22" s="23"/>
      <c r="G22" s="23"/>
    </row>
    <row r="23" ht="18" customHeight="1" spans="1:7">
      <c r="A23" s="119">
        <v>2101101</v>
      </c>
      <c r="B23" s="119" t="s">
        <v>118</v>
      </c>
      <c r="C23" s="23">
        <v>116025.77</v>
      </c>
      <c r="D23" s="23">
        <v>116025.77</v>
      </c>
      <c r="E23" s="23">
        <v>116025.77</v>
      </c>
      <c r="F23" s="23"/>
      <c r="G23" s="23"/>
    </row>
    <row r="24" ht="18" customHeight="1" spans="1:7">
      <c r="A24" s="119" t="s">
        <v>119</v>
      </c>
      <c r="B24" s="119" t="s">
        <v>120</v>
      </c>
      <c r="C24" s="23">
        <v>88038.86</v>
      </c>
      <c r="D24" s="23">
        <v>88038.86</v>
      </c>
      <c r="E24" s="23">
        <v>88038.86</v>
      </c>
      <c r="F24" s="23"/>
      <c r="G24" s="23"/>
    </row>
    <row r="25" ht="18" customHeight="1" spans="1:7">
      <c r="A25" s="119">
        <v>2101199</v>
      </c>
      <c r="B25" s="119" t="s">
        <v>122</v>
      </c>
      <c r="C25" s="23">
        <v>17927.34</v>
      </c>
      <c r="D25" s="23">
        <v>17927.34</v>
      </c>
      <c r="E25" s="23">
        <v>17927.34</v>
      </c>
      <c r="F25" s="23"/>
      <c r="G25" s="23"/>
    </row>
    <row r="26" ht="18" customHeight="1" spans="1:7">
      <c r="A26" s="34" t="s">
        <v>123</v>
      </c>
      <c r="B26" s="34" t="s">
        <v>124</v>
      </c>
      <c r="C26" s="23">
        <v>383000.38</v>
      </c>
      <c r="D26" s="23">
        <v>383000.38</v>
      </c>
      <c r="E26" s="23">
        <v>383000.38</v>
      </c>
      <c r="F26" s="23"/>
      <c r="G26" s="23"/>
    </row>
    <row r="27" ht="18" customHeight="1" spans="1:7">
      <c r="A27" s="118" t="s">
        <v>125</v>
      </c>
      <c r="B27" s="118" t="s">
        <v>126</v>
      </c>
      <c r="C27" s="23">
        <v>383000.38</v>
      </c>
      <c r="D27" s="23">
        <v>383000.38</v>
      </c>
      <c r="E27" s="23">
        <v>383000.38</v>
      </c>
      <c r="F27" s="23"/>
      <c r="G27" s="23"/>
    </row>
    <row r="28" ht="18" customHeight="1" spans="1:7">
      <c r="A28" s="119">
        <v>2210201</v>
      </c>
      <c r="B28" s="119" t="s">
        <v>128</v>
      </c>
      <c r="C28" s="23">
        <v>383000.38</v>
      </c>
      <c r="D28" s="23">
        <v>383000.38</v>
      </c>
      <c r="E28" s="23">
        <v>383000.38</v>
      </c>
      <c r="F28" s="23"/>
      <c r="G28" s="23"/>
    </row>
    <row r="29" ht="18" customHeight="1" spans="1:7">
      <c r="A29" s="170" t="s">
        <v>129</v>
      </c>
      <c r="B29" s="171" t="s">
        <v>129</v>
      </c>
      <c r="C29" s="23">
        <v>8969562.17</v>
      </c>
      <c r="D29" s="23">
        <v>5841562.17</v>
      </c>
      <c r="E29" s="23">
        <v>5575531.63</v>
      </c>
      <c r="F29" s="23">
        <v>266030.54</v>
      </c>
      <c r="G29" s="23">
        <v>3128000</v>
      </c>
    </row>
  </sheetData>
  <mergeCells count="7">
    <mergeCell ref="A2:G2"/>
    <mergeCell ref="A3:E3"/>
    <mergeCell ref="A4:B4"/>
    <mergeCell ref="D4:F4"/>
    <mergeCell ref="A29:B2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53"/>
      <c r="B1" s="154"/>
      <c r="C1" s="155"/>
      <c r="D1" s="62"/>
      <c r="G1" s="87" t="s">
        <v>177</v>
      </c>
    </row>
    <row r="2" ht="39" customHeight="1" spans="1:7">
      <c r="A2" s="142" t="str">
        <f>"2025"&amp;"年“三公”经费支出预算表"</f>
        <v>2025年“三公”经费支出预算表</v>
      </c>
      <c r="B2" s="52"/>
      <c r="C2" s="52"/>
      <c r="D2" s="52"/>
      <c r="E2" s="52"/>
      <c r="F2" s="52"/>
      <c r="G2" s="52"/>
    </row>
    <row r="3" ht="18.75" customHeight="1" spans="1:7">
      <c r="A3" s="42" t="str">
        <f>"单位名称："&amp;"沧源佤族自治县民政局"</f>
        <v>单位名称：沧源佤族自治县民政局</v>
      </c>
      <c r="B3" s="154"/>
      <c r="C3" s="155"/>
      <c r="D3" s="62"/>
      <c r="E3" s="30"/>
      <c r="G3" s="87" t="s">
        <v>178</v>
      </c>
    </row>
    <row r="4" ht="18.75" customHeight="1" spans="1:7">
      <c r="A4" s="10" t="s">
        <v>179</v>
      </c>
      <c r="B4" s="10" t="s">
        <v>180</v>
      </c>
      <c r="C4" s="31" t="s">
        <v>181</v>
      </c>
      <c r="D4" s="12" t="s">
        <v>182</v>
      </c>
      <c r="E4" s="13"/>
      <c r="F4" s="14"/>
      <c r="G4" s="31" t="s">
        <v>183</v>
      </c>
    </row>
    <row r="5" ht="18.75" customHeight="1" spans="1:7">
      <c r="A5" s="17"/>
      <c r="B5" s="156"/>
      <c r="C5" s="33"/>
      <c r="D5" s="66" t="s">
        <v>58</v>
      </c>
      <c r="E5" s="66" t="s">
        <v>184</v>
      </c>
      <c r="F5" s="66" t="s">
        <v>185</v>
      </c>
      <c r="G5" s="33"/>
    </row>
    <row r="6" ht="18.75" customHeight="1" spans="1:7">
      <c r="A6" s="157" t="s">
        <v>56</v>
      </c>
      <c r="B6" s="158">
        <v>1</v>
      </c>
      <c r="C6" s="159">
        <v>2</v>
      </c>
      <c r="D6" s="160">
        <v>3</v>
      </c>
      <c r="E6" s="160">
        <v>4</v>
      </c>
      <c r="F6" s="160">
        <v>5</v>
      </c>
      <c r="G6" s="159">
        <v>6</v>
      </c>
    </row>
    <row r="7" ht="18.75" customHeight="1" spans="1:7">
      <c r="A7" s="157" t="s">
        <v>56</v>
      </c>
      <c r="B7" s="161">
        <v>23700</v>
      </c>
      <c r="C7" s="161"/>
      <c r="D7" s="161">
        <v>15000</v>
      </c>
      <c r="E7" s="161"/>
      <c r="F7" s="161">
        <v>15000</v>
      </c>
      <c r="G7" s="161">
        <v>8700</v>
      </c>
    </row>
    <row r="8" ht="18.75" customHeight="1" spans="1:7">
      <c r="A8" s="162" t="s">
        <v>186</v>
      </c>
      <c r="B8" s="161"/>
      <c r="C8" s="161"/>
      <c r="D8" s="161"/>
      <c r="E8" s="161"/>
      <c r="F8" s="161"/>
      <c r="G8" s="161"/>
    </row>
    <row r="9" ht="18.75" customHeight="1" spans="1:7">
      <c r="A9" s="162" t="s">
        <v>187</v>
      </c>
      <c r="B9" s="161">
        <v>23700</v>
      </c>
      <c r="C9" s="161"/>
      <c r="D9" s="161">
        <v>15000</v>
      </c>
      <c r="E9" s="161"/>
      <c r="F9" s="161">
        <v>15000</v>
      </c>
      <c r="G9" s="161">
        <v>8700</v>
      </c>
    </row>
    <row r="10" ht="18.75" customHeight="1" spans="1:7">
      <c r="A10" s="162" t="s">
        <v>188</v>
      </c>
      <c r="B10" s="161"/>
      <c r="C10" s="161"/>
      <c r="D10" s="161"/>
      <c r="E10" s="161"/>
      <c r="F10" s="161"/>
      <c r="G10" s="161"/>
    </row>
    <row r="11" ht="18.75" customHeight="1" spans="1:7">
      <c r="A11" s="162" t="s">
        <v>189</v>
      </c>
      <c r="B11" s="161"/>
      <c r="C11" s="161"/>
      <c r="D11" s="161"/>
      <c r="E11" s="161"/>
      <c r="F11" s="161"/>
      <c r="G11" s="161"/>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workbookViewId="0">
      <selection activeCell="G4" sqref="G4:G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40"/>
      <c r="D1" s="141"/>
      <c r="E1" s="141"/>
      <c r="F1" s="141"/>
      <c r="G1" s="141"/>
      <c r="H1" s="67"/>
      <c r="I1" s="67"/>
      <c r="J1" s="67"/>
      <c r="K1" s="67"/>
      <c r="L1" s="67"/>
      <c r="M1" s="67"/>
      <c r="N1" s="30"/>
      <c r="O1" s="30"/>
      <c r="P1" s="30"/>
      <c r="Q1" s="67"/>
      <c r="U1" s="140"/>
      <c r="W1" s="39" t="s">
        <v>190</v>
      </c>
    </row>
    <row r="2" ht="39.75" customHeight="1" spans="1:23">
      <c r="A2" s="142"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"单位名称："&amp;"沧源佤族自治县民政局"</f>
        <v>单位名称：沧源佤族自治县民政局</v>
      </c>
      <c r="B3" s="143"/>
      <c r="C3" s="143"/>
      <c r="D3" s="143"/>
      <c r="E3" s="143"/>
      <c r="F3" s="143"/>
      <c r="G3" s="143"/>
      <c r="H3" s="71"/>
      <c r="I3" s="71"/>
      <c r="J3" s="71"/>
      <c r="K3" s="71"/>
      <c r="L3" s="71"/>
      <c r="M3" s="71"/>
      <c r="N3" s="93"/>
      <c r="O3" s="93"/>
      <c r="P3" s="93"/>
      <c r="Q3" s="71"/>
      <c r="U3" s="140"/>
      <c r="W3" s="39" t="s">
        <v>178</v>
      </c>
    </row>
    <row r="4" ht="18" customHeight="1" spans="1:23">
      <c r="A4" s="10" t="s">
        <v>191</v>
      </c>
      <c r="B4" s="10" t="s">
        <v>192</v>
      </c>
      <c r="C4" s="10" t="s">
        <v>193</v>
      </c>
      <c r="D4" s="10" t="s">
        <v>194</v>
      </c>
      <c r="E4" s="10" t="s">
        <v>195</v>
      </c>
      <c r="F4" s="10" t="s">
        <v>196</v>
      </c>
      <c r="G4" s="10" t="s">
        <v>197</v>
      </c>
      <c r="H4" s="144" t="s">
        <v>198</v>
      </c>
      <c r="I4" s="64" t="s">
        <v>198</v>
      </c>
      <c r="J4" s="64"/>
      <c r="K4" s="64"/>
      <c r="L4" s="64"/>
      <c r="M4" s="64"/>
      <c r="N4" s="13"/>
      <c r="O4" s="13"/>
      <c r="P4" s="13"/>
      <c r="Q4" s="74" t="s">
        <v>62</v>
      </c>
      <c r="R4" s="64" t="s">
        <v>79</v>
      </c>
      <c r="S4" s="64"/>
      <c r="T4" s="64"/>
      <c r="U4" s="64"/>
      <c r="V4" s="64"/>
      <c r="W4" s="150"/>
    </row>
    <row r="5" ht="18" customHeight="1" spans="1:23">
      <c r="A5" s="15"/>
      <c r="B5" s="139"/>
      <c r="C5" s="15"/>
      <c r="D5" s="15"/>
      <c r="E5" s="15"/>
      <c r="F5" s="15"/>
      <c r="G5" s="15"/>
      <c r="H5" s="107" t="s">
        <v>199</v>
      </c>
      <c r="I5" s="144" t="s">
        <v>59</v>
      </c>
      <c r="J5" s="64"/>
      <c r="K5" s="64"/>
      <c r="L5" s="64"/>
      <c r="M5" s="150"/>
      <c r="N5" s="12" t="s">
        <v>200</v>
      </c>
      <c r="O5" s="13"/>
      <c r="P5" s="14"/>
      <c r="Q5" s="10" t="s">
        <v>62</v>
      </c>
      <c r="R5" s="144" t="s">
        <v>79</v>
      </c>
      <c r="S5" s="74" t="s">
        <v>65</v>
      </c>
      <c r="T5" s="64" t="s">
        <v>79</v>
      </c>
      <c r="U5" s="74" t="s">
        <v>67</v>
      </c>
      <c r="V5" s="74" t="s">
        <v>68</v>
      </c>
      <c r="W5" s="152" t="s">
        <v>69</v>
      </c>
    </row>
    <row r="6" ht="18.75" customHeight="1" spans="1:23">
      <c r="A6" s="32"/>
      <c r="B6" s="32"/>
      <c r="C6" s="32"/>
      <c r="D6" s="32"/>
      <c r="E6" s="32"/>
      <c r="F6" s="32"/>
      <c r="G6" s="32"/>
      <c r="H6" s="32"/>
      <c r="I6" s="151" t="s">
        <v>201</v>
      </c>
      <c r="J6" s="10" t="s">
        <v>202</v>
      </c>
      <c r="K6" s="10" t="s">
        <v>203</v>
      </c>
      <c r="L6" s="10" t="s">
        <v>204</v>
      </c>
      <c r="M6" s="10" t="s">
        <v>205</v>
      </c>
      <c r="N6" s="10" t="s">
        <v>59</v>
      </c>
      <c r="O6" s="10" t="s">
        <v>60</v>
      </c>
      <c r="P6" s="10" t="s">
        <v>61</v>
      </c>
      <c r="Q6" s="32"/>
      <c r="R6" s="10" t="s">
        <v>58</v>
      </c>
      <c r="S6" s="10" t="s">
        <v>65</v>
      </c>
      <c r="T6" s="10" t="s">
        <v>206</v>
      </c>
      <c r="U6" s="10" t="s">
        <v>67</v>
      </c>
      <c r="V6" s="10" t="s">
        <v>68</v>
      </c>
      <c r="W6" s="10" t="s">
        <v>69</v>
      </c>
    </row>
    <row r="7" ht="37.5" customHeight="1" spans="1:23">
      <c r="A7" s="110"/>
      <c r="B7" s="110"/>
      <c r="C7" s="110"/>
      <c r="D7" s="110"/>
      <c r="E7" s="110"/>
      <c r="F7" s="110"/>
      <c r="G7" s="110"/>
      <c r="H7" s="110"/>
      <c r="I7" s="92"/>
      <c r="J7" s="17" t="s">
        <v>207</v>
      </c>
      <c r="K7" s="17" t="s">
        <v>203</v>
      </c>
      <c r="L7" s="17" t="s">
        <v>204</v>
      </c>
      <c r="M7" s="17" t="s">
        <v>205</v>
      </c>
      <c r="N7" s="17" t="s">
        <v>203</v>
      </c>
      <c r="O7" s="17" t="s">
        <v>204</v>
      </c>
      <c r="P7" s="17" t="s">
        <v>205</v>
      </c>
      <c r="Q7" s="17" t="s">
        <v>62</v>
      </c>
      <c r="R7" s="17" t="s">
        <v>58</v>
      </c>
      <c r="S7" s="17" t="s">
        <v>65</v>
      </c>
      <c r="T7" s="17" t="s">
        <v>206</v>
      </c>
      <c r="U7" s="17" t="s">
        <v>67</v>
      </c>
      <c r="V7" s="17" t="s">
        <v>68</v>
      </c>
      <c r="W7" s="17" t="s">
        <v>69</v>
      </c>
    </row>
    <row r="8" ht="19.5" customHeight="1" spans="1:23">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row>
    <row r="9" ht="21" customHeight="1" spans="1:23">
      <c r="A9" s="146" t="s">
        <v>71</v>
      </c>
      <c r="B9" s="146"/>
      <c r="C9" s="146"/>
      <c r="D9" s="146"/>
      <c r="E9" s="146"/>
      <c r="F9" s="146"/>
      <c r="G9" s="146"/>
      <c r="H9" s="23">
        <v>5841562.17</v>
      </c>
      <c r="I9" s="23">
        <v>5841562.17</v>
      </c>
      <c r="J9" s="23"/>
      <c r="K9" s="23"/>
      <c r="L9" s="23">
        <v>5841562.17</v>
      </c>
      <c r="M9" s="23"/>
      <c r="N9" s="23"/>
      <c r="O9" s="23"/>
      <c r="P9" s="23"/>
      <c r="Q9" s="23"/>
      <c r="R9" s="23"/>
      <c r="S9" s="23"/>
      <c r="T9" s="23"/>
      <c r="U9" s="23"/>
      <c r="V9" s="23"/>
      <c r="W9" s="23"/>
    </row>
    <row r="10" ht="21" customHeight="1" spans="1:23">
      <c r="A10" s="147" t="s">
        <v>71</v>
      </c>
      <c r="B10" s="21"/>
      <c r="C10" s="21"/>
      <c r="D10" s="21"/>
      <c r="E10" s="21"/>
      <c r="F10" s="21"/>
      <c r="G10" s="21"/>
      <c r="H10" s="23">
        <v>5841562.17</v>
      </c>
      <c r="I10" s="23">
        <v>5841562.17</v>
      </c>
      <c r="J10" s="23"/>
      <c r="K10" s="23"/>
      <c r="L10" s="23">
        <v>5841562.17</v>
      </c>
      <c r="M10" s="23"/>
      <c r="N10" s="23"/>
      <c r="O10" s="23"/>
      <c r="P10" s="23"/>
      <c r="Q10" s="23"/>
      <c r="R10" s="23"/>
      <c r="S10" s="23"/>
      <c r="T10" s="23"/>
      <c r="U10" s="23"/>
      <c r="V10" s="23"/>
      <c r="W10" s="23"/>
    </row>
    <row r="11" ht="21" customHeight="1" spans="1:23">
      <c r="A11" s="25"/>
      <c r="B11" s="21" t="s">
        <v>208</v>
      </c>
      <c r="C11" s="21" t="s">
        <v>209</v>
      </c>
      <c r="D11" s="21" t="s">
        <v>89</v>
      </c>
      <c r="E11" s="21" t="s">
        <v>90</v>
      </c>
      <c r="F11" s="21" t="s">
        <v>210</v>
      </c>
      <c r="G11" s="21" t="s">
        <v>211</v>
      </c>
      <c r="H11" s="23">
        <v>775351.2</v>
      </c>
      <c r="I11" s="23">
        <v>775351.2</v>
      </c>
      <c r="J11" s="23"/>
      <c r="K11" s="23"/>
      <c r="L11" s="23">
        <v>775351.2</v>
      </c>
      <c r="M11" s="23"/>
      <c r="N11" s="23"/>
      <c r="O11" s="23"/>
      <c r="P11" s="23"/>
      <c r="Q11" s="23"/>
      <c r="R11" s="23"/>
      <c r="S11" s="23"/>
      <c r="T11" s="23"/>
      <c r="U11" s="23"/>
      <c r="V11" s="23"/>
      <c r="W11" s="23"/>
    </row>
    <row r="12" ht="21" customHeight="1" spans="1:23">
      <c r="A12" s="25"/>
      <c r="B12" s="21" t="s">
        <v>212</v>
      </c>
      <c r="C12" s="21" t="s">
        <v>213</v>
      </c>
      <c r="D12" s="21" t="s">
        <v>89</v>
      </c>
      <c r="E12" s="21" t="s">
        <v>90</v>
      </c>
      <c r="F12" s="21" t="s">
        <v>210</v>
      </c>
      <c r="G12" s="21" t="s">
        <v>211</v>
      </c>
      <c r="H12" s="23">
        <v>526176</v>
      </c>
      <c r="I12" s="23">
        <v>526176</v>
      </c>
      <c r="J12" s="23"/>
      <c r="K12" s="23"/>
      <c r="L12" s="23">
        <v>526176</v>
      </c>
      <c r="M12" s="23"/>
      <c r="N12" s="23"/>
      <c r="O12" s="23"/>
      <c r="P12" s="23"/>
      <c r="Q12" s="23"/>
      <c r="R12" s="23"/>
      <c r="S12" s="23"/>
      <c r="T12" s="23"/>
      <c r="U12" s="23"/>
      <c r="V12" s="23"/>
      <c r="W12" s="23"/>
    </row>
    <row r="13" ht="21" customHeight="1" spans="1:23">
      <c r="A13" s="25"/>
      <c r="B13" s="21" t="s">
        <v>208</v>
      </c>
      <c r="C13" s="21" t="s">
        <v>209</v>
      </c>
      <c r="D13" s="21" t="s">
        <v>89</v>
      </c>
      <c r="E13" s="21" t="s">
        <v>90</v>
      </c>
      <c r="F13" s="21" t="s">
        <v>214</v>
      </c>
      <c r="G13" s="21" t="s">
        <v>215</v>
      </c>
      <c r="H13" s="23">
        <v>987102</v>
      </c>
      <c r="I13" s="23">
        <v>987102</v>
      </c>
      <c r="J13" s="23"/>
      <c r="K13" s="23"/>
      <c r="L13" s="23">
        <v>987102</v>
      </c>
      <c r="M13" s="23"/>
      <c r="N13" s="23"/>
      <c r="O13" s="23"/>
      <c r="P13" s="23"/>
      <c r="Q13" s="23"/>
      <c r="R13" s="23"/>
      <c r="S13" s="23"/>
      <c r="T13" s="23"/>
      <c r="U13" s="23"/>
      <c r="V13" s="23"/>
      <c r="W13" s="23"/>
    </row>
    <row r="14" ht="21" customHeight="1" spans="1:23">
      <c r="A14" s="25"/>
      <c r="B14" s="21" t="s">
        <v>212</v>
      </c>
      <c r="C14" s="21" t="s">
        <v>213</v>
      </c>
      <c r="D14" s="21" t="s">
        <v>89</v>
      </c>
      <c r="E14" s="21" t="s">
        <v>90</v>
      </c>
      <c r="F14" s="21" t="s">
        <v>214</v>
      </c>
      <c r="G14" s="21" t="s">
        <v>215</v>
      </c>
      <c r="H14" s="23">
        <v>107880</v>
      </c>
      <c r="I14" s="23">
        <v>107880</v>
      </c>
      <c r="J14" s="23"/>
      <c r="K14" s="23"/>
      <c r="L14" s="23">
        <v>107880</v>
      </c>
      <c r="M14" s="23"/>
      <c r="N14" s="23"/>
      <c r="O14" s="23"/>
      <c r="P14" s="23"/>
      <c r="Q14" s="23"/>
      <c r="R14" s="23"/>
      <c r="S14" s="23"/>
      <c r="T14" s="23"/>
      <c r="U14" s="23"/>
      <c r="V14" s="23"/>
      <c r="W14" s="23"/>
    </row>
    <row r="15" ht="21" customHeight="1" spans="1:23">
      <c r="A15" s="25"/>
      <c r="B15" s="21" t="s">
        <v>208</v>
      </c>
      <c r="C15" s="21" t="s">
        <v>209</v>
      </c>
      <c r="D15" s="21" t="s">
        <v>89</v>
      </c>
      <c r="E15" s="21" t="s">
        <v>90</v>
      </c>
      <c r="F15" s="21" t="s">
        <v>216</v>
      </c>
      <c r="G15" s="21" t="s">
        <v>217</v>
      </c>
      <c r="H15" s="23">
        <v>64612.6</v>
      </c>
      <c r="I15" s="23">
        <v>64612.6</v>
      </c>
      <c r="J15" s="23"/>
      <c r="K15" s="23"/>
      <c r="L15" s="23">
        <v>64612.6</v>
      </c>
      <c r="M15" s="23"/>
      <c r="N15" s="23"/>
      <c r="O15" s="23"/>
      <c r="P15" s="23"/>
      <c r="Q15" s="23"/>
      <c r="R15" s="23"/>
      <c r="S15" s="23"/>
      <c r="T15" s="23"/>
      <c r="U15" s="23"/>
      <c r="V15" s="23"/>
      <c r="W15" s="23"/>
    </row>
    <row r="16" ht="21" customHeight="1" spans="1:23">
      <c r="A16" s="25"/>
      <c r="B16" s="21" t="s">
        <v>218</v>
      </c>
      <c r="C16" s="21" t="s">
        <v>219</v>
      </c>
      <c r="D16" s="21" t="s">
        <v>89</v>
      </c>
      <c r="E16" s="21" t="s">
        <v>90</v>
      </c>
      <c r="F16" s="21" t="s">
        <v>216</v>
      </c>
      <c r="G16" s="21" t="s">
        <v>217</v>
      </c>
      <c r="H16" s="23">
        <v>317520</v>
      </c>
      <c r="I16" s="23">
        <v>317520</v>
      </c>
      <c r="J16" s="23"/>
      <c r="K16" s="23"/>
      <c r="L16" s="23">
        <v>317520</v>
      </c>
      <c r="M16" s="23"/>
      <c r="N16" s="23"/>
      <c r="O16" s="23"/>
      <c r="P16" s="23"/>
      <c r="Q16" s="23"/>
      <c r="R16" s="23"/>
      <c r="S16" s="23"/>
      <c r="T16" s="23"/>
      <c r="U16" s="23"/>
      <c r="V16" s="23"/>
      <c r="W16" s="23"/>
    </row>
    <row r="17" ht="21" customHeight="1" spans="1:23">
      <c r="A17" s="25"/>
      <c r="B17" s="21" t="s">
        <v>212</v>
      </c>
      <c r="C17" s="21" t="s">
        <v>213</v>
      </c>
      <c r="D17" s="21" t="s">
        <v>89</v>
      </c>
      <c r="E17" s="21" t="s">
        <v>90</v>
      </c>
      <c r="F17" s="21" t="s">
        <v>220</v>
      </c>
      <c r="G17" s="21" t="s">
        <v>221</v>
      </c>
      <c r="H17" s="23">
        <v>387120</v>
      </c>
      <c r="I17" s="23">
        <v>387120</v>
      </c>
      <c r="J17" s="23"/>
      <c r="K17" s="23"/>
      <c r="L17" s="23">
        <v>387120</v>
      </c>
      <c r="M17" s="23"/>
      <c r="N17" s="23"/>
      <c r="O17" s="23"/>
      <c r="P17" s="23"/>
      <c r="Q17" s="23"/>
      <c r="R17" s="23"/>
      <c r="S17" s="23"/>
      <c r="T17" s="23"/>
      <c r="U17" s="23"/>
      <c r="V17" s="23"/>
      <c r="W17" s="23"/>
    </row>
    <row r="18" ht="21" customHeight="1" spans="1:23">
      <c r="A18" s="25"/>
      <c r="B18" s="21" t="s">
        <v>212</v>
      </c>
      <c r="C18" s="21" t="s">
        <v>213</v>
      </c>
      <c r="D18" s="21" t="s">
        <v>89</v>
      </c>
      <c r="E18" s="21" t="s">
        <v>90</v>
      </c>
      <c r="F18" s="21" t="s">
        <v>220</v>
      </c>
      <c r="G18" s="21" t="s">
        <v>221</v>
      </c>
      <c r="H18" s="23">
        <v>174960</v>
      </c>
      <c r="I18" s="23">
        <v>174960</v>
      </c>
      <c r="J18" s="23"/>
      <c r="K18" s="23"/>
      <c r="L18" s="23">
        <v>174960</v>
      </c>
      <c r="M18" s="23"/>
      <c r="N18" s="23"/>
      <c r="O18" s="23"/>
      <c r="P18" s="23"/>
      <c r="Q18" s="23"/>
      <c r="R18" s="23"/>
      <c r="S18" s="23"/>
      <c r="T18" s="23"/>
      <c r="U18" s="23"/>
      <c r="V18" s="23"/>
      <c r="W18" s="23"/>
    </row>
    <row r="19" ht="21" customHeight="1" spans="1:23">
      <c r="A19" s="25"/>
      <c r="B19" s="21" t="s">
        <v>222</v>
      </c>
      <c r="C19" s="21" t="s">
        <v>223</v>
      </c>
      <c r="D19" s="21" t="s">
        <v>89</v>
      </c>
      <c r="E19" s="21" t="s">
        <v>90</v>
      </c>
      <c r="F19" s="21" t="s">
        <v>220</v>
      </c>
      <c r="G19" s="21" t="s">
        <v>221</v>
      </c>
      <c r="H19" s="23">
        <v>252000</v>
      </c>
      <c r="I19" s="23">
        <v>252000</v>
      </c>
      <c r="J19" s="23"/>
      <c r="K19" s="23"/>
      <c r="L19" s="23">
        <v>252000</v>
      </c>
      <c r="M19" s="23"/>
      <c r="N19" s="23"/>
      <c r="O19" s="23"/>
      <c r="P19" s="23"/>
      <c r="Q19" s="23"/>
      <c r="R19" s="23"/>
      <c r="S19" s="23"/>
      <c r="T19" s="23"/>
      <c r="U19" s="23"/>
      <c r="V19" s="23"/>
      <c r="W19" s="23"/>
    </row>
    <row r="20" ht="21" customHeight="1" spans="1:23">
      <c r="A20" s="25"/>
      <c r="B20" s="21" t="s">
        <v>224</v>
      </c>
      <c r="C20" s="21" t="s">
        <v>225</v>
      </c>
      <c r="D20" s="21" t="s">
        <v>97</v>
      </c>
      <c r="E20" s="21" t="s">
        <v>98</v>
      </c>
      <c r="F20" s="21" t="s">
        <v>226</v>
      </c>
      <c r="G20" s="21" t="s">
        <v>227</v>
      </c>
      <c r="H20" s="23">
        <v>510667.17</v>
      </c>
      <c r="I20" s="23">
        <v>510667.17</v>
      </c>
      <c r="J20" s="23"/>
      <c r="K20" s="23"/>
      <c r="L20" s="23">
        <v>510667.17</v>
      </c>
      <c r="M20" s="23"/>
      <c r="N20" s="23"/>
      <c r="O20" s="23"/>
      <c r="P20" s="23"/>
      <c r="Q20" s="23"/>
      <c r="R20" s="23"/>
      <c r="S20" s="23"/>
      <c r="T20" s="23"/>
      <c r="U20" s="23"/>
      <c r="V20" s="23"/>
      <c r="W20" s="23"/>
    </row>
    <row r="21" ht="21" customHeight="1" spans="1:23">
      <c r="A21" s="25"/>
      <c r="B21" s="21" t="s">
        <v>224</v>
      </c>
      <c r="C21" s="21" t="s">
        <v>225</v>
      </c>
      <c r="D21" s="21" t="s">
        <v>117</v>
      </c>
      <c r="E21" s="21" t="s">
        <v>118</v>
      </c>
      <c r="F21" s="21" t="s">
        <v>228</v>
      </c>
      <c r="G21" s="21" t="s">
        <v>229</v>
      </c>
      <c r="H21" s="23">
        <v>98049.95</v>
      </c>
      <c r="I21" s="23">
        <v>98049.95</v>
      </c>
      <c r="J21" s="23"/>
      <c r="K21" s="23"/>
      <c r="L21" s="23">
        <v>98049.95</v>
      </c>
      <c r="M21" s="23"/>
      <c r="N21" s="23"/>
      <c r="O21" s="23"/>
      <c r="P21" s="23"/>
      <c r="Q21" s="23"/>
      <c r="R21" s="23"/>
      <c r="S21" s="23"/>
      <c r="T21" s="23"/>
      <c r="U21" s="23"/>
      <c r="V21" s="23"/>
      <c r="W21" s="23"/>
    </row>
    <row r="22" ht="21" customHeight="1" spans="1:23">
      <c r="A22" s="25"/>
      <c r="B22" s="21" t="s">
        <v>224</v>
      </c>
      <c r="C22" s="21" t="s">
        <v>225</v>
      </c>
      <c r="D22" s="21" t="s">
        <v>117</v>
      </c>
      <c r="E22" s="21" t="s">
        <v>118</v>
      </c>
      <c r="F22" s="21" t="s">
        <v>228</v>
      </c>
      <c r="G22" s="21" t="s">
        <v>229</v>
      </c>
      <c r="H22" s="23">
        <v>17975.82</v>
      </c>
      <c r="I22" s="23">
        <v>17975.82</v>
      </c>
      <c r="J22" s="23"/>
      <c r="K22" s="23"/>
      <c r="L22" s="23">
        <v>17975.82</v>
      </c>
      <c r="M22" s="23"/>
      <c r="N22" s="23"/>
      <c r="O22" s="23"/>
      <c r="P22" s="23"/>
      <c r="Q22" s="23"/>
      <c r="R22" s="23"/>
      <c r="S22" s="23"/>
      <c r="T22" s="23"/>
      <c r="U22" s="23"/>
      <c r="V22" s="23"/>
      <c r="W22" s="23"/>
    </row>
    <row r="23" ht="21" customHeight="1" spans="1:23">
      <c r="A23" s="25"/>
      <c r="B23" s="21" t="s">
        <v>224</v>
      </c>
      <c r="C23" s="21" t="s">
        <v>225</v>
      </c>
      <c r="D23" s="21" t="s">
        <v>119</v>
      </c>
      <c r="E23" s="21" t="s">
        <v>120</v>
      </c>
      <c r="F23" s="21" t="s">
        <v>228</v>
      </c>
      <c r="G23" s="21" t="s">
        <v>229</v>
      </c>
      <c r="H23" s="23">
        <v>13639.82</v>
      </c>
      <c r="I23" s="23">
        <v>13639.82</v>
      </c>
      <c r="J23" s="23"/>
      <c r="K23" s="23"/>
      <c r="L23" s="23">
        <v>13639.82</v>
      </c>
      <c r="M23" s="23"/>
      <c r="N23" s="23"/>
      <c r="O23" s="23"/>
      <c r="P23" s="23"/>
      <c r="Q23" s="23"/>
      <c r="R23" s="23"/>
      <c r="S23" s="23"/>
      <c r="T23" s="23"/>
      <c r="U23" s="23"/>
      <c r="V23" s="23"/>
      <c r="W23" s="23"/>
    </row>
    <row r="24" ht="21" customHeight="1" spans="1:23">
      <c r="A24" s="25"/>
      <c r="B24" s="21" t="s">
        <v>224</v>
      </c>
      <c r="C24" s="21" t="s">
        <v>225</v>
      </c>
      <c r="D24" s="21" t="s">
        <v>119</v>
      </c>
      <c r="E24" s="21" t="s">
        <v>120</v>
      </c>
      <c r="F24" s="21" t="s">
        <v>228</v>
      </c>
      <c r="G24" s="21" t="s">
        <v>229</v>
      </c>
      <c r="H24" s="23">
        <v>74399.04</v>
      </c>
      <c r="I24" s="23">
        <v>74399.04</v>
      </c>
      <c r="J24" s="23"/>
      <c r="K24" s="23"/>
      <c r="L24" s="23">
        <v>74399.04</v>
      </c>
      <c r="M24" s="23"/>
      <c r="N24" s="23"/>
      <c r="O24" s="23"/>
      <c r="P24" s="23"/>
      <c r="Q24" s="23"/>
      <c r="R24" s="23"/>
      <c r="S24" s="23"/>
      <c r="T24" s="23"/>
      <c r="U24" s="23"/>
      <c r="V24" s="23"/>
      <c r="W24" s="23"/>
    </row>
    <row r="25" ht="21" customHeight="1" spans="1:23">
      <c r="A25" s="25"/>
      <c r="B25" s="21" t="s">
        <v>224</v>
      </c>
      <c r="C25" s="21" t="s">
        <v>225</v>
      </c>
      <c r="D25" s="21" t="s">
        <v>121</v>
      </c>
      <c r="E25" s="21" t="s">
        <v>122</v>
      </c>
      <c r="F25" s="21" t="s">
        <v>230</v>
      </c>
      <c r="G25" s="21" t="s">
        <v>231</v>
      </c>
      <c r="H25" s="23">
        <v>10032</v>
      </c>
      <c r="I25" s="23">
        <v>10032</v>
      </c>
      <c r="J25" s="23"/>
      <c r="K25" s="23"/>
      <c r="L25" s="23">
        <v>10032</v>
      </c>
      <c r="M25" s="23"/>
      <c r="N25" s="23"/>
      <c r="O25" s="23"/>
      <c r="P25" s="23"/>
      <c r="Q25" s="23"/>
      <c r="R25" s="23"/>
      <c r="S25" s="23"/>
      <c r="T25" s="23"/>
      <c r="U25" s="23"/>
      <c r="V25" s="23"/>
      <c r="W25" s="23"/>
    </row>
    <row r="26" ht="21" customHeight="1" spans="1:23">
      <c r="A26" s="25"/>
      <c r="B26" s="21" t="s">
        <v>224</v>
      </c>
      <c r="C26" s="21" t="s">
        <v>225</v>
      </c>
      <c r="D26" s="21" t="s">
        <v>121</v>
      </c>
      <c r="E26" s="21" t="s">
        <v>122</v>
      </c>
      <c r="F26" s="21" t="s">
        <v>230</v>
      </c>
      <c r="G26" s="21" t="s">
        <v>231</v>
      </c>
      <c r="H26" s="23">
        <v>1512</v>
      </c>
      <c r="I26" s="23">
        <v>1512</v>
      </c>
      <c r="J26" s="23"/>
      <c r="K26" s="23"/>
      <c r="L26" s="23">
        <v>1512</v>
      </c>
      <c r="M26" s="23"/>
      <c r="N26" s="23"/>
      <c r="O26" s="23"/>
      <c r="P26" s="23"/>
      <c r="Q26" s="23"/>
      <c r="R26" s="23"/>
      <c r="S26" s="23"/>
      <c r="T26" s="23"/>
      <c r="U26" s="23"/>
      <c r="V26" s="23"/>
      <c r="W26" s="23"/>
    </row>
    <row r="27" ht="21" customHeight="1" spans="1:23">
      <c r="A27" s="25"/>
      <c r="B27" s="21" t="s">
        <v>224</v>
      </c>
      <c r="C27" s="21" t="s">
        <v>225</v>
      </c>
      <c r="D27" s="21" t="s">
        <v>121</v>
      </c>
      <c r="E27" s="21" t="s">
        <v>122</v>
      </c>
      <c r="F27" s="21" t="s">
        <v>230</v>
      </c>
      <c r="G27" s="21" t="s">
        <v>231</v>
      </c>
      <c r="H27" s="23">
        <v>6383.34</v>
      </c>
      <c r="I27" s="23">
        <v>6383.34</v>
      </c>
      <c r="J27" s="23"/>
      <c r="K27" s="23"/>
      <c r="L27" s="23">
        <v>6383.34</v>
      </c>
      <c r="M27" s="23"/>
      <c r="N27" s="23"/>
      <c r="O27" s="23"/>
      <c r="P27" s="23"/>
      <c r="Q27" s="23"/>
      <c r="R27" s="23"/>
      <c r="S27" s="23"/>
      <c r="T27" s="23"/>
      <c r="U27" s="23"/>
      <c r="V27" s="23"/>
      <c r="W27" s="23"/>
    </row>
    <row r="28" ht="21" customHeight="1" spans="1:23">
      <c r="A28" s="25"/>
      <c r="B28" s="21" t="s">
        <v>224</v>
      </c>
      <c r="C28" s="21" t="s">
        <v>225</v>
      </c>
      <c r="D28" s="21" t="s">
        <v>89</v>
      </c>
      <c r="E28" s="21" t="s">
        <v>90</v>
      </c>
      <c r="F28" s="21" t="s">
        <v>230</v>
      </c>
      <c r="G28" s="21" t="s">
        <v>231</v>
      </c>
      <c r="H28" s="23">
        <v>9457.39</v>
      </c>
      <c r="I28" s="23">
        <v>9457.39</v>
      </c>
      <c r="J28" s="23"/>
      <c r="K28" s="23"/>
      <c r="L28" s="23">
        <v>9457.39</v>
      </c>
      <c r="M28" s="23"/>
      <c r="N28" s="23"/>
      <c r="O28" s="23"/>
      <c r="P28" s="23"/>
      <c r="Q28" s="23"/>
      <c r="R28" s="23"/>
      <c r="S28" s="23"/>
      <c r="T28" s="23"/>
      <c r="U28" s="23"/>
      <c r="V28" s="23"/>
      <c r="W28" s="23"/>
    </row>
    <row r="29" ht="21" customHeight="1" spans="1:23">
      <c r="A29" s="25"/>
      <c r="B29" s="21" t="s">
        <v>232</v>
      </c>
      <c r="C29" s="21" t="s">
        <v>128</v>
      </c>
      <c r="D29" s="21" t="s">
        <v>127</v>
      </c>
      <c r="E29" s="21" t="s">
        <v>128</v>
      </c>
      <c r="F29" s="21" t="s">
        <v>233</v>
      </c>
      <c r="G29" s="21" t="s">
        <v>128</v>
      </c>
      <c r="H29" s="23">
        <v>383000.38</v>
      </c>
      <c r="I29" s="23">
        <v>383000.38</v>
      </c>
      <c r="J29" s="23"/>
      <c r="K29" s="23"/>
      <c r="L29" s="23">
        <v>383000.38</v>
      </c>
      <c r="M29" s="23"/>
      <c r="N29" s="23"/>
      <c r="O29" s="23"/>
      <c r="P29" s="23"/>
      <c r="Q29" s="23"/>
      <c r="R29" s="23"/>
      <c r="S29" s="23"/>
      <c r="T29" s="23"/>
      <c r="U29" s="23"/>
      <c r="V29" s="23"/>
      <c r="W29" s="23"/>
    </row>
    <row r="30" ht="21" customHeight="1" spans="1:23">
      <c r="A30" s="25"/>
      <c r="B30" s="21" t="s">
        <v>234</v>
      </c>
      <c r="C30" s="21" t="s">
        <v>235</v>
      </c>
      <c r="D30" s="21" t="s">
        <v>89</v>
      </c>
      <c r="E30" s="21" t="s">
        <v>90</v>
      </c>
      <c r="F30" s="21" t="s">
        <v>236</v>
      </c>
      <c r="G30" s="21" t="s">
        <v>237</v>
      </c>
      <c r="H30" s="23">
        <v>534424.92</v>
      </c>
      <c r="I30" s="23">
        <v>534424.92</v>
      </c>
      <c r="J30" s="23"/>
      <c r="K30" s="23"/>
      <c r="L30" s="23">
        <v>534424.92</v>
      </c>
      <c r="M30" s="23"/>
      <c r="N30" s="23"/>
      <c r="O30" s="23"/>
      <c r="P30" s="23"/>
      <c r="Q30" s="23"/>
      <c r="R30" s="23"/>
      <c r="S30" s="23"/>
      <c r="T30" s="23"/>
      <c r="U30" s="23"/>
      <c r="V30" s="23"/>
      <c r="W30" s="23"/>
    </row>
    <row r="31" ht="21" customHeight="1" spans="1:23">
      <c r="A31" s="25"/>
      <c r="B31" s="21" t="s">
        <v>234</v>
      </c>
      <c r="C31" s="21" t="s">
        <v>235</v>
      </c>
      <c r="D31" s="21" t="s">
        <v>95</v>
      </c>
      <c r="E31" s="21" t="s">
        <v>96</v>
      </c>
      <c r="F31" s="21" t="s">
        <v>236</v>
      </c>
      <c r="G31" s="21" t="s">
        <v>237</v>
      </c>
      <c r="H31" s="23"/>
      <c r="I31" s="23"/>
      <c r="J31" s="23"/>
      <c r="K31" s="23"/>
      <c r="L31" s="23"/>
      <c r="M31" s="23"/>
      <c r="N31" s="23"/>
      <c r="O31" s="23"/>
      <c r="P31" s="23"/>
      <c r="Q31" s="23"/>
      <c r="R31" s="23"/>
      <c r="S31" s="23"/>
      <c r="T31" s="23"/>
      <c r="U31" s="23"/>
      <c r="V31" s="23"/>
      <c r="W31" s="23"/>
    </row>
    <row r="32" ht="21" customHeight="1" spans="1:23">
      <c r="A32" s="25"/>
      <c r="B32" s="21" t="s">
        <v>238</v>
      </c>
      <c r="C32" s="21" t="s">
        <v>239</v>
      </c>
      <c r="D32" s="21" t="s">
        <v>89</v>
      </c>
      <c r="E32" s="21" t="s">
        <v>90</v>
      </c>
      <c r="F32" s="21" t="s">
        <v>240</v>
      </c>
      <c r="G32" s="21" t="s">
        <v>241</v>
      </c>
      <c r="H32" s="23"/>
      <c r="I32" s="23"/>
      <c r="J32" s="23"/>
      <c r="K32" s="23"/>
      <c r="L32" s="23"/>
      <c r="M32" s="23"/>
      <c r="N32" s="23"/>
      <c r="O32" s="23"/>
      <c r="P32" s="23"/>
      <c r="Q32" s="23"/>
      <c r="R32" s="23"/>
      <c r="S32" s="23"/>
      <c r="T32" s="23"/>
      <c r="U32" s="23"/>
      <c r="V32" s="23"/>
      <c r="W32" s="23"/>
    </row>
    <row r="33" ht="21" customHeight="1" spans="1:23">
      <c r="A33" s="25"/>
      <c r="B33" s="21" t="s">
        <v>238</v>
      </c>
      <c r="C33" s="21" t="s">
        <v>239</v>
      </c>
      <c r="D33" s="21" t="s">
        <v>89</v>
      </c>
      <c r="E33" s="21" t="s">
        <v>90</v>
      </c>
      <c r="F33" s="21" t="s">
        <v>240</v>
      </c>
      <c r="G33" s="21" t="s">
        <v>241</v>
      </c>
      <c r="H33" s="23">
        <v>5000</v>
      </c>
      <c r="I33" s="23">
        <v>5000</v>
      </c>
      <c r="J33" s="23"/>
      <c r="K33" s="23"/>
      <c r="L33" s="23">
        <v>5000</v>
      </c>
      <c r="M33" s="23"/>
      <c r="N33" s="23"/>
      <c r="O33" s="23"/>
      <c r="P33" s="23"/>
      <c r="Q33" s="23"/>
      <c r="R33" s="23"/>
      <c r="S33" s="23"/>
      <c r="T33" s="23"/>
      <c r="U33" s="23"/>
      <c r="V33" s="23"/>
      <c r="W33" s="23"/>
    </row>
    <row r="34" ht="21" customHeight="1" spans="1:23">
      <c r="A34" s="25"/>
      <c r="B34" s="21" t="s">
        <v>238</v>
      </c>
      <c r="C34" s="21" t="s">
        <v>239</v>
      </c>
      <c r="D34" s="21" t="s">
        <v>89</v>
      </c>
      <c r="E34" s="21" t="s">
        <v>90</v>
      </c>
      <c r="F34" s="21" t="s">
        <v>242</v>
      </c>
      <c r="G34" s="21" t="s">
        <v>243</v>
      </c>
      <c r="H34" s="23">
        <v>2400</v>
      </c>
      <c r="I34" s="23">
        <v>2400</v>
      </c>
      <c r="J34" s="23"/>
      <c r="K34" s="23"/>
      <c r="L34" s="23">
        <v>2400</v>
      </c>
      <c r="M34" s="23"/>
      <c r="N34" s="23"/>
      <c r="O34" s="23"/>
      <c r="P34" s="23"/>
      <c r="Q34" s="23"/>
      <c r="R34" s="23"/>
      <c r="S34" s="23"/>
      <c r="T34" s="23"/>
      <c r="U34" s="23"/>
      <c r="V34" s="23"/>
      <c r="W34" s="23"/>
    </row>
    <row r="35" ht="21" customHeight="1" spans="1:23">
      <c r="A35" s="25"/>
      <c r="B35" s="21" t="s">
        <v>238</v>
      </c>
      <c r="C35" s="21" t="s">
        <v>239</v>
      </c>
      <c r="D35" s="21" t="s">
        <v>89</v>
      </c>
      <c r="E35" s="21" t="s">
        <v>90</v>
      </c>
      <c r="F35" s="21" t="s">
        <v>244</v>
      </c>
      <c r="G35" s="21" t="s">
        <v>245</v>
      </c>
      <c r="H35" s="23">
        <v>6000</v>
      </c>
      <c r="I35" s="23">
        <v>6000</v>
      </c>
      <c r="J35" s="23"/>
      <c r="K35" s="23"/>
      <c r="L35" s="23">
        <v>6000</v>
      </c>
      <c r="M35" s="23"/>
      <c r="N35" s="23"/>
      <c r="O35" s="23"/>
      <c r="P35" s="23"/>
      <c r="Q35" s="23"/>
      <c r="R35" s="23"/>
      <c r="S35" s="23"/>
      <c r="T35" s="23"/>
      <c r="U35" s="23"/>
      <c r="V35" s="23"/>
      <c r="W35" s="23"/>
    </row>
    <row r="36" ht="21" customHeight="1" spans="1:23">
      <c r="A36" s="25"/>
      <c r="B36" s="21" t="s">
        <v>246</v>
      </c>
      <c r="C36" s="21" t="s">
        <v>247</v>
      </c>
      <c r="D36" s="21" t="s">
        <v>89</v>
      </c>
      <c r="E36" s="21" t="s">
        <v>90</v>
      </c>
      <c r="F36" s="21" t="s">
        <v>248</v>
      </c>
      <c r="G36" s="21" t="s">
        <v>183</v>
      </c>
      <c r="H36" s="23">
        <v>8700</v>
      </c>
      <c r="I36" s="23">
        <v>8700</v>
      </c>
      <c r="J36" s="23"/>
      <c r="K36" s="23"/>
      <c r="L36" s="23">
        <v>8700</v>
      </c>
      <c r="M36" s="23"/>
      <c r="N36" s="23"/>
      <c r="O36" s="23"/>
      <c r="P36" s="23"/>
      <c r="Q36" s="23"/>
      <c r="R36" s="23"/>
      <c r="S36" s="23"/>
      <c r="T36" s="23"/>
      <c r="U36" s="23"/>
      <c r="V36" s="23"/>
      <c r="W36" s="23"/>
    </row>
    <row r="37" ht="21" customHeight="1" spans="1:23">
      <c r="A37" s="25"/>
      <c r="B37" s="21" t="s">
        <v>238</v>
      </c>
      <c r="C37" s="21" t="s">
        <v>239</v>
      </c>
      <c r="D37" s="21" t="s">
        <v>89</v>
      </c>
      <c r="E37" s="21" t="s">
        <v>90</v>
      </c>
      <c r="F37" s="21" t="s">
        <v>249</v>
      </c>
      <c r="G37" s="21" t="s">
        <v>250</v>
      </c>
      <c r="H37" s="23">
        <v>22000</v>
      </c>
      <c r="I37" s="23">
        <v>22000</v>
      </c>
      <c r="J37" s="23"/>
      <c r="K37" s="23"/>
      <c r="L37" s="23">
        <v>22000</v>
      </c>
      <c r="M37" s="23"/>
      <c r="N37" s="23"/>
      <c r="O37" s="23"/>
      <c r="P37" s="23"/>
      <c r="Q37" s="23"/>
      <c r="R37" s="23"/>
      <c r="S37" s="23"/>
      <c r="T37" s="23"/>
      <c r="U37" s="23"/>
      <c r="V37" s="23"/>
      <c r="W37" s="23"/>
    </row>
    <row r="38" ht="21" customHeight="1" spans="1:23">
      <c r="A38" s="25"/>
      <c r="B38" s="21" t="s">
        <v>238</v>
      </c>
      <c r="C38" s="21" t="s">
        <v>239</v>
      </c>
      <c r="D38" s="21" t="s">
        <v>89</v>
      </c>
      <c r="E38" s="21" t="s">
        <v>90</v>
      </c>
      <c r="F38" s="21" t="s">
        <v>251</v>
      </c>
      <c r="G38" s="21" t="s">
        <v>252</v>
      </c>
      <c r="H38" s="23">
        <v>15000</v>
      </c>
      <c r="I38" s="23">
        <v>15000</v>
      </c>
      <c r="J38" s="23"/>
      <c r="K38" s="23"/>
      <c r="L38" s="23">
        <v>15000</v>
      </c>
      <c r="M38" s="23"/>
      <c r="N38" s="23"/>
      <c r="O38" s="23"/>
      <c r="P38" s="23"/>
      <c r="Q38" s="23"/>
      <c r="R38" s="23"/>
      <c r="S38" s="23"/>
      <c r="T38" s="23"/>
      <c r="U38" s="23"/>
      <c r="V38" s="23"/>
      <c r="W38" s="23"/>
    </row>
    <row r="39" ht="21" customHeight="1" spans="1:23">
      <c r="A39" s="25"/>
      <c r="B39" s="21" t="s">
        <v>238</v>
      </c>
      <c r="C39" s="21" t="s">
        <v>239</v>
      </c>
      <c r="D39" s="21" t="s">
        <v>89</v>
      </c>
      <c r="E39" s="21" t="s">
        <v>90</v>
      </c>
      <c r="F39" s="21" t="s">
        <v>253</v>
      </c>
      <c r="G39" s="21" t="s">
        <v>254</v>
      </c>
      <c r="H39" s="23">
        <v>15900</v>
      </c>
      <c r="I39" s="23">
        <v>15900</v>
      </c>
      <c r="J39" s="23"/>
      <c r="K39" s="23"/>
      <c r="L39" s="23">
        <v>15900</v>
      </c>
      <c r="M39" s="23"/>
      <c r="N39" s="23"/>
      <c r="O39" s="23"/>
      <c r="P39" s="23"/>
      <c r="Q39" s="23"/>
      <c r="R39" s="23"/>
      <c r="S39" s="23"/>
      <c r="T39" s="23"/>
      <c r="U39" s="23"/>
      <c r="V39" s="23"/>
      <c r="W39" s="23"/>
    </row>
    <row r="40" ht="21" customHeight="1" spans="1:23">
      <c r="A40" s="25"/>
      <c r="B40" s="21" t="s">
        <v>255</v>
      </c>
      <c r="C40" s="21" t="s">
        <v>256</v>
      </c>
      <c r="D40" s="21" t="s">
        <v>89</v>
      </c>
      <c r="E40" s="21" t="s">
        <v>90</v>
      </c>
      <c r="F40" s="21" t="s">
        <v>257</v>
      </c>
      <c r="G40" s="21" t="s">
        <v>256</v>
      </c>
      <c r="H40" s="23">
        <v>26030.54</v>
      </c>
      <c r="I40" s="23">
        <v>26030.54</v>
      </c>
      <c r="J40" s="23"/>
      <c r="K40" s="23"/>
      <c r="L40" s="23">
        <v>26030.54</v>
      </c>
      <c r="M40" s="23"/>
      <c r="N40" s="23"/>
      <c r="O40" s="23"/>
      <c r="P40" s="23"/>
      <c r="Q40" s="23"/>
      <c r="R40" s="23"/>
      <c r="S40" s="23"/>
      <c r="T40" s="23"/>
      <c r="U40" s="23"/>
      <c r="V40" s="23"/>
      <c r="W40" s="23"/>
    </row>
    <row r="41" ht="21" customHeight="1" spans="1:23">
      <c r="A41" s="25"/>
      <c r="B41" s="21" t="s">
        <v>258</v>
      </c>
      <c r="C41" s="21" t="s">
        <v>259</v>
      </c>
      <c r="D41" s="21" t="s">
        <v>89</v>
      </c>
      <c r="E41" s="21" t="s">
        <v>90</v>
      </c>
      <c r="F41" s="21" t="s">
        <v>260</v>
      </c>
      <c r="G41" s="21" t="s">
        <v>259</v>
      </c>
      <c r="H41" s="23">
        <v>15000</v>
      </c>
      <c r="I41" s="23">
        <v>15000</v>
      </c>
      <c r="J41" s="23"/>
      <c r="K41" s="23"/>
      <c r="L41" s="23">
        <v>15000</v>
      </c>
      <c r="M41" s="23"/>
      <c r="N41" s="23"/>
      <c r="O41" s="23"/>
      <c r="P41" s="23"/>
      <c r="Q41" s="23"/>
      <c r="R41" s="23"/>
      <c r="S41" s="23"/>
      <c r="T41" s="23"/>
      <c r="U41" s="23"/>
      <c r="V41" s="23"/>
      <c r="W41" s="23"/>
    </row>
    <row r="42" ht="21" customHeight="1" spans="1:23">
      <c r="A42" s="25"/>
      <c r="B42" s="21" t="s">
        <v>261</v>
      </c>
      <c r="C42" s="21" t="s">
        <v>262</v>
      </c>
      <c r="D42" s="21" t="s">
        <v>89</v>
      </c>
      <c r="E42" s="21" t="s">
        <v>90</v>
      </c>
      <c r="F42" s="21" t="s">
        <v>263</v>
      </c>
      <c r="G42" s="21" t="s">
        <v>264</v>
      </c>
      <c r="H42" s="23">
        <v>150000</v>
      </c>
      <c r="I42" s="23">
        <v>150000</v>
      </c>
      <c r="J42" s="23"/>
      <c r="K42" s="23"/>
      <c r="L42" s="23">
        <v>150000</v>
      </c>
      <c r="M42" s="23"/>
      <c r="N42" s="23"/>
      <c r="O42" s="23"/>
      <c r="P42" s="23"/>
      <c r="Q42" s="23"/>
      <c r="R42" s="23"/>
      <c r="S42" s="23"/>
      <c r="T42" s="23"/>
      <c r="U42" s="23"/>
      <c r="V42" s="23"/>
      <c r="W42" s="23"/>
    </row>
    <row r="43" ht="21" customHeight="1" spans="1:23">
      <c r="A43" s="25"/>
      <c r="B43" s="21" t="s">
        <v>261</v>
      </c>
      <c r="C43" s="21" t="s">
        <v>262</v>
      </c>
      <c r="D43" s="21" t="s">
        <v>89</v>
      </c>
      <c r="E43" s="21" t="s">
        <v>90</v>
      </c>
      <c r="F43" s="21" t="s">
        <v>263</v>
      </c>
      <c r="G43" s="21" t="s">
        <v>264</v>
      </c>
      <c r="H43" s="23"/>
      <c r="I43" s="23"/>
      <c r="J43" s="23"/>
      <c r="K43" s="23"/>
      <c r="L43" s="23"/>
      <c r="M43" s="23"/>
      <c r="N43" s="23"/>
      <c r="O43" s="23"/>
      <c r="P43" s="23"/>
      <c r="Q43" s="23"/>
      <c r="R43" s="23"/>
      <c r="S43" s="23"/>
      <c r="T43" s="23"/>
      <c r="U43" s="23"/>
      <c r="V43" s="23"/>
      <c r="W43" s="23"/>
    </row>
    <row r="44" ht="21" customHeight="1" spans="1:23">
      <c r="A44" s="25"/>
      <c r="B44" s="21" t="s">
        <v>265</v>
      </c>
      <c r="C44" s="21" t="s">
        <v>266</v>
      </c>
      <c r="D44" s="21" t="s">
        <v>95</v>
      </c>
      <c r="E44" s="21" t="s">
        <v>96</v>
      </c>
      <c r="F44" s="21" t="s">
        <v>267</v>
      </c>
      <c r="G44" s="21" t="s">
        <v>268</v>
      </c>
      <c r="H44" s="23">
        <v>302400</v>
      </c>
      <c r="I44" s="23">
        <v>302400</v>
      </c>
      <c r="J44" s="23"/>
      <c r="K44" s="23"/>
      <c r="L44" s="23">
        <v>302400</v>
      </c>
      <c r="M44" s="23"/>
      <c r="N44" s="23"/>
      <c r="O44" s="23"/>
      <c r="P44" s="23"/>
      <c r="Q44" s="23"/>
      <c r="R44" s="23"/>
      <c r="S44" s="23"/>
      <c r="T44" s="23"/>
      <c r="U44" s="23"/>
      <c r="V44" s="23"/>
      <c r="W44" s="23"/>
    </row>
    <row r="45" ht="21" customHeight="1" spans="1:23">
      <c r="A45" s="25"/>
      <c r="B45" s="21" t="s">
        <v>269</v>
      </c>
      <c r="C45" s="21" t="s">
        <v>270</v>
      </c>
      <c r="D45" s="21" t="s">
        <v>101</v>
      </c>
      <c r="E45" s="21" t="s">
        <v>102</v>
      </c>
      <c r="F45" s="21" t="s">
        <v>271</v>
      </c>
      <c r="G45" s="21" t="s">
        <v>272</v>
      </c>
      <c r="H45" s="23">
        <v>11952</v>
      </c>
      <c r="I45" s="23">
        <v>11952</v>
      </c>
      <c r="J45" s="23"/>
      <c r="K45" s="23"/>
      <c r="L45" s="23">
        <v>11952</v>
      </c>
      <c r="M45" s="23"/>
      <c r="N45" s="23"/>
      <c r="O45" s="23"/>
      <c r="P45" s="23"/>
      <c r="Q45" s="23"/>
      <c r="R45" s="23"/>
      <c r="S45" s="23"/>
      <c r="T45" s="23"/>
      <c r="U45" s="23"/>
      <c r="V45" s="23"/>
      <c r="W45" s="23"/>
    </row>
    <row r="46" ht="21" customHeight="1" spans="1:23">
      <c r="A46" s="25"/>
      <c r="B46" s="21" t="s">
        <v>273</v>
      </c>
      <c r="C46" s="21" t="s">
        <v>274</v>
      </c>
      <c r="D46" s="21" t="s">
        <v>111</v>
      </c>
      <c r="E46" s="21" t="s">
        <v>112</v>
      </c>
      <c r="F46" s="21" t="s">
        <v>275</v>
      </c>
      <c r="G46" s="21" t="s">
        <v>276</v>
      </c>
      <c r="H46" s="23">
        <v>7080</v>
      </c>
      <c r="I46" s="23">
        <v>7080</v>
      </c>
      <c r="J46" s="23"/>
      <c r="K46" s="23"/>
      <c r="L46" s="23">
        <v>7080</v>
      </c>
      <c r="M46" s="23"/>
      <c r="N46" s="23"/>
      <c r="O46" s="23"/>
      <c r="P46" s="23"/>
      <c r="Q46" s="23"/>
      <c r="R46" s="23"/>
      <c r="S46" s="23"/>
      <c r="T46" s="23"/>
      <c r="U46" s="23"/>
      <c r="V46" s="23"/>
      <c r="W46" s="23"/>
    </row>
    <row r="47" ht="21" customHeight="1" spans="1:23">
      <c r="A47" s="25"/>
      <c r="B47" s="21" t="s">
        <v>273</v>
      </c>
      <c r="C47" s="21" t="s">
        <v>274</v>
      </c>
      <c r="D47" s="21" t="s">
        <v>111</v>
      </c>
      <c r="E47" s="21" t="s">
        <v>112</v>
      </c>
      <c r="F47" s="21" t="s">
        <v>275</v>
      </c>
      <c r="G47" s="21" t="s">
        <v>276</v>
      </c>
      <c r="H47" s="23">
        <v>1836</v>
      </c>
      <c r="I47" s="23">
        <v>1836</v>
      </c>
      <c r="J47" s="23"/>
      <c r="K47" s="23"/>
      <c r="L47" s="23">
        <v>1836</v>
      </c>
      <c r="M47" s="23"/>
      <c r="N47" s="23"/>
      <c r="O47" s="23"/>
      <c r="P47" s="23"/>
      <c r="Q47" s="23"/>
      <c r="R47" s="23"/>
      <c r="S47" s="23"/>
      <c r="T47" s="23"/>
      <c r="U47" s="23"/>
      <c r="V47" s="23"/>
      <c r="W47" s="23"/>
    </row>
    <row r="48" ht="21" customHeight="1" spans="1:23">
      <c r="A48" s="35" t="s">
        <v>129</v>
      </c>
      <c r="B48" s="148"/>
      <c r="C48" s="148"/>
      <c r="D48" s="148"/>
      <c r="E48" s="148"/>
      <c r="F48" s="148"/>
      <c r="G48" s="149"/>
      <c r="H48" s="23">
        <v>5841562.17</v>
      </c>
      <c r="I48" s="23">
        <v>5841562.17</v>
      </c>
      <c r="J48" s="23"/>
      <c r="K48" s="23"/>
      <c r="L48" s="23">
        <v>5841562.17</v>
      </c>
      <c r="M48" s="23"/>
      <c r="N48" s="23"/>
      <c r="O48" s="23"/>
      <c r="P48" s="23"/>
      <c r="Q48" s="23"/>
      <c r="R48" s="23"/>
      <c r="S48" s="23"/>
      <c r="T48" s="23"/>
      <c r="U48" s="23"/>
      <c r="V48" s="23"/>
      <c r="W48" s="23"/>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6"/>
  <sheetViews>
    <sheetView showZeros="0" topLeftCell="A8" workbookViewId="0">
      <selection activeCell="D26" sqref="D26"/>
    </sheetView>
  </sheetViews>
  <sheetFormatPr defaultColWidth="9.14285714285714" defaultRowHeight="14.25" customHeight="1"/>
  <cols>
    <col min="1" max="1" width="12.4190476190476" customWidth="1"/>
    <col min="2" max="2" width="24.2857142857143" customWidth="1"/>
    <col min="3" max="3" width="25" customWidth="1"/>
    <col min="4" max="4" width="20.8571428571429" customWidth="1"/>
    <col min="5" max="5" width="8.85714285714286" style="120" customWidth="1"/>
    <col min="6" max="6" width="17.7142857142857" customWidth="1"/>
    <col min="7" max="7" width="9.84761904761905" customWidth="1"/>
    <col min="8" max="8" width="12.2857142857143" customWidth="1"/>
    <col min="9" max="9" width="12.7142857142857" customWidth="1"/>
    <col min="10" max="10" width="14" customWidth="1"/>
    <col min="11" max="11" width="14.4285714285714" customWidth="1"/>
    <col min="12" max="12" width="11.4285714285714" customWidth="1"/>
    <col min="13" max="21" width="19.1428571428571" customWidth="1"/>
    <col min="22" max="23" width="19.2857142857143" customWidth="1"/>
  </cols>
  <sheetData>
    <row r="1" ht="15" customHeight="1" spans="1:23">
      <c r="A1" s="1"/>
      <c r="B1" s="3"/>
      <c r="C1" s="1"/>
      <c r="D1" s="1"/>
      <c r="E1" s="121"/>
      <c r="F1" s="2"/>
      <c r="G1" s="2"/>
      <c r="H1" s="2"/>
      <c r="I1" s="3"/>
      <c r="J1" s="3"/>
      <c r="K1" s="3"/>
      <c r="L1" s="3"/>
      <c r="M1" s="3"/>
      <c r="N1" s="3"/>
      <c r="O1" s="3"/>
      <c r="P1" s="3"/>
      <c r="Q1" s="3"/>
      <c r="R1" s="1"/>
      <c r="S1" s="1"/>
      <c r="T1" s="1"/>
      <c r="U1" s="3"/>
      <c r="V1" s="1"/>
      <c r="W1" s="40" t="s">
        <v>277</v>
      </c>
    </row>
    <row r="2" ht="41.25" customHeight="1" spans="1:23">
      <c r="A2" s="5" t="str">
        <f>"2025"&amp;"年部门项目支出预算表"</f>
        <v>2025年部门项目支出预算表</v>
      </c>
      <c r="B2" s="6"/>
      <c r="C2" s="6"/>
      <c r="D2" s="6"/>
      <c r="E2" s="122"/>
      <c r="F2" s="6"/>
      <c r="G2" s="6"/>
      <c r="H2" s="6"/>
      <c r="I2" s="6"/>
      <c r="J2" s="6"/>
      <c r="K2" s="6"/>
      <c r="L2" s="6"/>
      <c r="M2" s="6"/>
      <c r="N2" s="6"/>
      <c r="O2" s="6"/>
      <c r="P2" s="6"/>
      <c r="Q2" s="6"/>
      <c r="R2" s="6"/>
      <c r="S2" s="6"/>
      <c r="T2" s="6"/>
      <c r="U2" s="6"/>
      <c r="V2" s="6"/>
      <c r="W2" s="6"/>
    </row>
    <row r="3" ht="18.75" customHeight="1" spans="1:23">
      <c r="A3" s="7" t="str">
        <f>"单位名称："&amp;"沧源佤族自治县民政局"</f>
        <v>单位名称：沧源佤族自治县民政局</v>
      </c>
      <c r="B3" s="8"/>
      <c r="C3" s="8"/>
      <c r="D3" s="8"/>
      <c r="E3" s="123"/>
      <c r="F3" s="8"/>
      <c r="G3" s="8"/>
      <c r="H3" s="8"/>
      <c r="I3" s="9"/>
      <c r="J3" s="9"/>
      <c r="K3" s="9"/>
      <c r="L3" s="9"/>
      <c r="M3" s="9"/>
      <c r="N3" s="9"/>
      <c r="O3" s="9"/>
      <c r="P3" s="9"/>
      <c r="Q3" s="9"/>
      <c r="R3" s="1"/>
      <c r="S3" s="1"/>
      <c r="T3" s="1"/>
      <c r="U3" s="3"/>
      <c r="V3" s="1"/>
      <c r="W3" s="40" t="s">
        <v>178</v>
      </c>
    </row>
    <row r="4" ht="18.75" customHeight="1" spans="1:23">
      <c r="A4" s="10" t="s">
        <v>278</v>
      </c>
      <c r="B4" s="11" t="s">
        <v>192</v>
      </c>
      <c r="C4" s="10" t="s">
        <v>193</v>
      </c>
      <c r="D4" s="10" t="s">
        <v>279</v>
      </c>
      <c r="E4" s="124" t="s">
        <v>194</v>
      </c>
      <c r="F4" s="11" t="s">
        <v>195</v>
      </c>
      <c r="G4" s="11" t="s">
        <v>280</v>
      </c>
      <c r="H4" s="11" t="s">
        <v>281</v>
      </c>
      <c r="I4" s="31" t="s">
        <v>56</v>
      </c>
      <c r="J4" s="12" t="s">
        <v>282</v>
      </c>
      <c r="K4" s="13"/>
      <c r="L4" s="13"/>
      <c r="M4" s="14"/>
      <c r="N4" s="12" t="s">
        <v>200</v>
      </c>
      <c r="O4" s="13"/>
      <c r="P4" s="14"/>
      <c r="Q4" s="11" t="s">
        <v>62</v>
      </c>
      <c r="R4" s="12" t="s">
        <v>79</v>
      </c>
      <c r="S4" s="13"/>
      <c r="T4" s="13"/>
      <c r="U4" s="13"/>
      <c r="V4" s="13"/>
      <c r="W4" s="14"/>
    </row>
    <row r="5" ht="18.75" customHeight="1" spans="1:23">
      <c r="A5" s="15"/>
      <c r="B5" s="32"/>
      <c r="C5" s="15"/>
      <c r="D5" s="15"/>
      <c r="E5" s="125"/>
      <c r="F5" s="16"/>
      <c r="G5" s="16"/>
      <c r="H5" s="16"/>
      <c r="I5" s="32"/>
      <c r="J5" s="136" t="s">
        <v>59</v>
      </c>
      <c r="K5" s="137"/>
      <c r="L5" s="11" t="s">
        <v>60</v>
      </c>
      <c r="M5" s="11" t="s">
        <v>61</v>
      </c>
      <c r="N5" s="11" t="s">
        <v>59</v>
      </c>
      <c r="O5" s="11" t="s">
        <v>60</v>
      </c>
      <c r="P5" s="11" t="s">
        <v>61</v>
      </c>
      <c r="Q5" s="16"/>
      <c r="R5" s="11" t="s">
        <v>58</v>
      </c>
      <c r="S5" s="10" t="s">
        <v>65</v>
      </c>
      <c r="T5" s="10" t="s">
        <v>206</v>
      </c>
      <c r="U5" s="10" t="s">
        <v>67</v>
      </c>
      <c r="V5" s="10" t="s">
        <v>68</v>
      </c>
      <c r="W5" s="10" t="s">
        <v>69</v>
      </c>
    </row>
    <row r="6" ht="18.75" customHeight="1" spans="1:23">
      <c r="A6" s="32"/>
      <c r="B6" s="32"/>
      <c r="C6" s="32"/>
      <c r="D6" s="32"/>
      <c r="E6" s="126"/>
      <c r="F6" s="32"/>
      <c r="G6" s="32"/>
      <c r="H6" s="32"/>
      <c r="I6" s="32"/>
      <c r="J6" s="138" t="s">
        <v>58</v>
      </c>
      <c r="K6" s="94"/>
      <c r="L6" s="32"/>
      <c r="M6" s="32"/>
      <c r="N6" s="32"/>
      <c r="O6" s="32"/>
      <c r="P6" s="32"/>
      <c r="Q6" s="32"/>
      <c r="R6" s="32"/>
      <c r="S6" s="139"/>
      <c r="T6" s="139"/>
      <c r="U6" s="139"/>
      <c r="V6" s="139"/>
      <c r="W6" s="139"/>
    </row>
    <row r="7" ht="18.75" customHeight="1" spans="1:23">
      <c r="A7" s="17"/>
      <c r="B7" s="33"/>
      <c r="C7" s="17"/>
      <c r="D7" s="17"/>
      <c r="E7" s="127"/>
      <c r="F7" s="18"/>
      <c r="G7" s="18"/>
      <c r="H7" s="18"/>
      <c r="I7" s="33"/>
      <c r="J7" s="47" t="s">
        <v>58</v>
      </c>
      <c r="K7" s="47" t="s">
        <v>283</v>
      </c>
      <c r="L7" s="18"/>
      <c r="M7" s="18"/>
      <c r="N7" s="18"/>
      <c r="O7" s="18"/>
      <c r="P7" s="18"/>
      <c r="Q7" s="18"/>
      <c r="R7" s="18"/>
      <c r="S7" s="18"/>
      <c r="T7" s="18"/>
      <c r="U7" s="33"/>
      <c r="V7" s="18"/>
      <c r="W7" s="18"/>
    </row>
    <row r="8" ht="18.75" customHeight="1" spans="1:23">
      <c r="A8" s="128">
        <v>1</v>
      </c>
      <c r="B8" s="128">
        <v>2</v>
      </c>
      <c r="C8" s="128">
        <v>3</v>
      </c>
      <c r="D8" s="128">
        <v>4</v>
      </c>
      <c r="E8" s="129">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18.75" customHeight="1" spans="1:23">
      <c r="A9" s="21"/>
      <c r="B9" s="21"/>
      <c r="C9" s="21" t="s">
        <v>284</v>
      </c>
      <c r="D9" s="21"/>
      <c r="E9" s="130"/>
      <c r="F9" s="21"/>
      <c r="G9" s="21"/>
      <c r="H9" s="21"/>
      <c r="I9" s="23">
        <v>10000</v>
      </c>
      <c r="J9" s="23">
        <v>10000</v>
      </c>
      <c r="K9" s="23">
        <v>10000</v>
      </c>
      <c r="L9" s="23"/>
      <c r="M9" s="23"/>
      <c r="N9" s="23"/>
      <c r="O9" s="23"/>
      <c r="P9" s="23"/>
      <c r="Q9" s="23"/>
      <c r="R9" s="23"/>
      <c r="S9" s="23"/>
      <c r="T9" s="23"/>
      <c r="U9" s="23"/>
      <c r="V9" s="23"/>
      <c r="W9" s="23"/>
    </row>
    <row r="10" ht="18.75" customHeight="1" spans="1:23">
      <c r="A10" s="131" t="s">
        <v>285</v>
      </c>
      <c r="B10" s="131" t="s">
        <v>286</v>
      </c>
      <c r="C10" s="21" t="s">
        <v>284</v>
      </c>
      <c r="D10" s="131" t="s">
        <v>71</v>
      </c>
      <c r="E10" s="132" t="s">
        <v>91</v>
      </c>
      <c r="F10" s="131" t="s">
        <v>92</v>
      </c>
      <c r="G10" s="131" t="s">
        <v>240</v>
      </c>
      <c r="H10" s="131" t="s">
        <v>241</v>
      </c>
      <c r="I10" s="23">
        <v>10000</v>
      </c>
      <c r="J10" s="23">
        <v>10000</v>
      </c>
      <c r="K10" s="23">
        <v>10000</v>
      </c>
      <c r="L10" s="23"/>
      <c r="M10" s="23"/>
      <c r="N10" s="23"/>
      <c r="O10" s="23"/>
      <c r="P10" s="23"/>
      <c r="Q10" s="23"/>
      <c r="R10" s="23"/>
      <c r="S10" s="23"/>
      <c r="T10" s="23"/>
      <c r="U10" s="23"/>
      <c r="V10" s="23"/>
      <c r="W10" s="23"/>
    </row>
    <row r="11" ht="18.75" customHeight="1" spans="1:23">
      <c r="A11" s="25"/>
      <c r="B11" s="25"/>
      <c r="C11" s="21" t="s">
        <v>287</v>
      </c>
      <c r="D11" s="25"/>
      <c r="E11" s="133"/>
      <c r="F11" s="25"/>
      <c r="G11" s="25"/>
      <c r="H11" s="25"/>
      <c r="I11" s="23">
        <v>100000</v>
      </c>
      <c r="J11" s="23">
        <v>100000</v>
      </c>
      <c r="K11" s="23">
        <v>100000</v>
      </c>
      <c r="L11" s="23"/>
      <c r="M11" s="23"/>
      <c r="N11" s="23"/>
      <c r="O11" s="23"/>
      <c r="P11" s="23"/>
      <c r="Q11" s="23"/>
      <c r="R11" s="23"/>
      <c r="S11" s="23"/>
      <c r="T11" s="23"/>
      <c r="U11" s="23"/>
      <c r="V11" s="23"/>
      <c r="W11" s="23"/>
    </row>
    <row r="12" ht="18.75" customHeight="1" spans="1:23">
      <c r="A12" s="131" t="s">
        <v>288</v>
      </c>
      <c r="B12" s="131" t="s">
        <v>289</v>
      </c>
      <c r="C12" s="21" t="s">
        <v>287</v>
      </c>
      <c r="D12" s="131" t="s">
        <v>71</v>
      </c>
      <c r="E12" s="132" t="s">
        <v>107</v>
      </c>
      <c r="F12" s="131" t="s">
        <v>108</v>
      </c>
      <c r="G12" s="131" t="s">
        <v>290</v>
      </c>
      <c r="H12" s="131" t="s">
        <v>291</v>
      </c>
      <c r="I12" s="23">
        <v>100000</v>
      </c>
      <c r="J12" s="23">
        <v>100000</v>
      </c>
      <c r="K12" s="23">
        <v>100000</v>
      </c>
      <c r="L12" s="23"/>
      <c r="M12" s="23"/>
      <c r="N12" s="23"/>
      <c r="O12" s="23"/>
      <c r="P12" s="23"/>
      <c r="Q12" s="23"/>
      <c r="R12" s="23"/>
      <c r="S12" s="23"/>
      <c r="T12" s="23"/>
      <c r="U12" s="23"/>
      <c r="V12" s="23"/>
      <c r="W12" s="23"/>
    </row>
    <row r="13" ht="18.75" customHeight="1" spans="1:23">
      <c r="A13" s="25"/>
      <c r="B13" s="25"/>
      <c r="C13" s="21" t="s">
        <v>292</v>
      </c>
      <c r="D13" s="25"/>
      <c r="E13" s="133"/>
      <c r="F13" s="25"/>
      <c r="G13" s="25"/>
      <c r="H13" s="25"/>
      <c r="I13" s="23">
        <v>950000</v>
      </c>
      <c r="J13" s="23">
        <v>950000</v>
      </c>
      <c r="K13" s="23">
        <v>950000</v>
      </c>
      <c r="L13" s="23"/>
      <c r="M13" s="23"/>
      <c r="N13" s="23"/>
      <c r="O13" s="23"/>
      <c r="P13" s="23"/>
      <c r="Q13" s="23"/>
      <c r="R13" s="23"/>
      <c r="S13" s="23"/>
      <c r="T13" s="23"/>
      <c r="U13" s="23"/>
      <c r="V13" s="23"/>
      <c r="W13" s="23"/>
    </row>
    <row r="14" ht="18.75" customHeight="1" spans="1:23">
      <c r="A14" s="131" t="s">
        <v>285</v>
      </c>
      <c r="B14" s="131" t="s">
        <v>293</v>
      </c>
      <c r="C14" s="21" t="s">
        <v>292</v>
      </c>
      <c r="D14" s="131" t="s">
        <v>71</v>
      </c>
      <c r="E14" s="132" t="s">
        <v>107</v>
      </c>
      <c r="F14" s="131" t="s">
        <v>108</v>
      </c>
      <c r="G14" s="131" t="s">
        <v>275</v>
      </c>
      <c r="H14" s="131" t="s">
        <v>276</v>
      </c>
      <c r="I14" s="23">
        <v>950000</v>
      </c>
      <c r="J14" s="23">
        <v>950000</v>
      </c>
      <c r="K14" s="23">
        <v>950000</v>
      </c>
      <c r="L14" s="23"/>
      <c r="M14" s="23"/>
      <c r="N14" s="23"/>
      <c r="O14" s="23"/>
      <c r="P14" s="23"/>
      <c r="Q14" s="23"/>
      <c r="R14" s="23"/>
      <c r="S14" s="23"/>
      <c r="T14" s="23"/>
      <c r="U14" s="23"/>
      <c r="V14" s="23"/>
      <c r="W14" s="23"/>
    </row>
    <row r="15" ht="18.75" customHeight="1" spans="1:23">
      <c r="A15" s="25"/>
      <c r="B15" s="25"/>
      <c r="C15" s="21" t="s">
        <v>294</v>
      </c>
      <c r="D15" s="25"/>
      <c r="E15" s="133"/>
      <c r="F15" s="25"/>
      <c r="G15" s="25"/>
      <c r="H15" s="25"/>
      <c r="I15" s="23">
        <v>10000</v>
      </c>
      <c r="J15" s="23">
        <v>10000</v>
      </c>
      <c r="K15" s="23">
        <v>10000</v>
      </c>
      <c r="L15" s="23"/>
      <c r="M15" s="23"/>
      <c r="N15" s="23"/>
      <c r="O15" s="23"/>
      <c r="P15" s="23"/>
      <c r="Q15" s="23"/>
      <c r="R15" s="23"/>
      <c r="S15" s="23"/>
      <c r="T15" s="23"/>
      <c r="U15" s="23"/>
      <c r="V15" s="23"/>
      <c r="W15" s="23"/>
    </row>
    <row r="16" ht="18.75" customHeight="1" spans="1:23">
      <c r="A16" s="131" t="s">
        <v>285</v>
      </c>
      <c r="B16" s="131" t="s">
        <v>295</v>
      </c>
      <c r="C16" s="21" t="s">
        <v>294</v>
      </c>
      <c r="D16" s="131" t="s">
        <v>71</v>
      </c>
      <c r="E16" s="132" t="s">
        <v>91</v>
      </c>
      <c r="F16" s="131" t="s">
        <v>92</v>
      </c>
      <c r="G16" s="131" t="s">
        <v>240</v>
      </c>
      <c r="H16" s="131" t="s">
        <v>241</v>
      </c>
      <c r="I16" s="23">
        <v>10000</v>
      </c>
      <c r="J16" s="23">
        <v>10000</v>
      </c>
      <c r="K16" s="23">
        <v>10000</v>
      </c>
      <c r="L16" s="23"/>
      <c r="M16" s="23"/>
      <c r="N16" s="23"/>
      <c r="O16" s="23"/>
      <c r="P16" s="23"/>
      <c r="Q16" s="23"/>
      <c r="R16" s="23"/>
      <c r="S16" s="23"/>
      <c r="T16" s="23"/>
      <c r="U16" s="23"/>
      <c r="V16" s="23"/>
      <c r="W16" s="23"/>
    </row>
    <row r="17" ht="18.75" customHeight="1" spans="1:23">
      <c r="A17" s="25"/>
      <c r="B17" s="25"/>
      <c r="C17" s="21" t="s">
        <v>296</v>
      </c>
      <c r="D17" s="25"/>
      <c r="E17" s="134"/>
      <c r="F17" s="25"/>
      <c r="G17" s="25"/>
      <c r="H17" s="25"/>
      <c r="I17" s="23">
        <v>10000</v>
      </c>
      <c r="J17" s="23">
        <v>10000</v>
      </c>
      <c r="K17" s="23">
        <v>10000</v>
      </c>
      <c r="L17" s="23"/>
      <c r="M17" s="23"/>
      <c r="N17" s="23"/>
      <c r="O17" s="23"/>
      <c r="P17" s="23"/>
      <c r="Q17" s="23"/>
      <c r="R17" s="23"/>
      <c r="S17" s="23"/>
      <c r="T17" s="23"/>
      <c r="U17" s="23"/>
      <c r="V17" s="23"/>
      <c r="W17" s="23"/>
    </row>
    <row r="18" ht="18.75" customHeight="1" spans="1:23">
      <c r="A18" s="131" t="s">
        <v>285</v>
      </c>
      <c r="B18" s="131" t="s">
        <v>297</v>
      </c>
      <c r="C18" s="21" t="s">
        <v>296</v>
      </c>
      <c r="D18" s="131" t="s">
        <v>71</v>
      </c>
      <c r="E18" s="132" t="s">
        <v>105</v>
      </c>
      <c r="F18" s="131" t="s">
        <v>106</v>
      </c>
      <c r="G18" s="131" t="s">
        <v>240</v>
      </c>
      <c r="H18" s="131" t="s">
        <v>241</v>
      </c>
      <c r="I18" s="23">
        <v>10000</v>
      </c>
      <c r="J18" s="23">
        <v>10000</v>
      </c>
      <c r="K18" s="23">
        <v>10000</v>
      </c>
      <c r="L18" s="23"/>
      <c r="M18" s="23"/>
      <c r="N18" s="23"/>
      <c r="O18" s="23"/>
      <c r="P18" s="23"/>
      <c r="Q18" s="23"/>
      <c r="R18" s="23"/>
      <c r="S18" s="23"/>
      <c r="T18" s="23"/>
      <c r="U18" s="23"/>
      <c r="V18" s="23"/>
      <c r="W18" s="23"/>
    </row>
    <row r="19" ht="18.75" customHeight="1" spans="1:23">
      <c r="A19" s="25"/>
      <c r="B19" s="25"/>
      <c r="C19" s="21" t="s">
        <v>298</v>
      </c>
      <c r="D19" s="25"/>
      <c r="E19" s="133"/>
      <c r="F19" s="25"/>
      <c r="G19" s="25"/>
      <c r="H19" s="25"/>
      <c r="I19" s="23">
        <v>70000</v>
      </c>
      <c r="J19" s="23">
        <v>70000</v>
      </c>
      <c r="K19" s="23">
        <v>70000</v>
      </c>
      <c r="L19" s="23"/>
      <c r="M19" s="23"/>
      <c r="N19" s="23"/>
      <c r="O19" s="23"/>
      <c r="P19" s="23"/>
      <c r="Q19" s="23"/>
      <c r="R19" s="23"/>
      <c r="S19" s="23"/>
      <c r="T19" s="23"/>
      <c r="U19" s="23"/>
      <c r="V19" s="23"/>
      <c r="W19" s="23"/>
    </row>
    <row r="20" ht="18.75" customHeight="1" spans="1:23">
      <c r="A20" s="131" t="s">
        <v>285</v>
      </c>
      <c r="B20" s="131" t="s">
        <v>299</v>
      </c>
      <c r="C20" s="21" t="s">
        <v>298</v>
      </c>
      <c r="D20" s="131" t="s">
        <v>71</v>
      </c>
      <c r="E20" s="132" t="s">
        <v>107</v>
      </c>
      <c r="F20" s="131" t="s">
        <v>108</v>
      </c>
      <c r="G20" s="131" t="s">
        <v>300</v>
      </c>
      <c r="H20" s="131" t="s">
        <v>301</v>
      </c>
      <c r="I20" s="23">
        <v>70000</v>
      </c>
      <c r="J20" s="23">
        <v>70000</v>
      </c>
      <c r="K20" s="23">
        <v>70000</v>
      </c>
      <c r="L20" s="23"/>
      <c r="M20" s="23"/>
      <c r="N20" s="23"/>
      <c r="O20" s="23"/>
      <c r="P20" s="23"/>
      <c r="Q20" s="23"/>
      <c r="R20" s="23"/>
      <c r="S20" s="23"/>
      <c r="T20" s="23"/>
      <c r="U20" s="23"/>
      <c r="V20" s="23"/>
      <c r="W20" s="23"/>
    </row>
    <row r="21" ht="18.75" customHeight="1" spans="1:23">
      <c r="A21" s="25"/>
      <c r="B21" s="25"/>
      <c r="C21" s="21" t="s">
        <v>302</v>
      </c>
      <c r="D21" s="25"/>
      <c r="E21" s="133"/>
      <c r="F21" s="25"/>
      <c r="G21" s="25"/>
      <c r="H21" s="25"/>
      <c r="I21" s="23">
        <v>10000</v>
      </c>
      <c r="J21" s="23">
        <v>10000</v>
      </c>
      <c r="K21" s="23">
        <v>10000</v>
      </c>
      <c r="L21" s="23"/>
      <c r="M21" s="23"/>
      <c r="N21" s="23"/>
      <c r="O21" s="23"/>
      <c r="P21" s="23"/>
      <c r="Q21" s="23"/>
      <c r="R21" s="23"/>
      <c r="S21" s="23"/>
      <c r="T21" s="23"/>
      <c r="U21" s="23"/>
      <c r="V21" s="23"/>
      <c r="W21" s="23"/>
    </row>
    <row r="22" ht="18.75" customHeight="1" spans="1:23">
      <c r="A22" s="131" t="s">
        <v>285</v>
      </c>
      <c r="B22" s="131" t="s">
        <v>303</v>
      </c>
      <c r="C22" s="21" t="s">
        <v>302</v>
      </c>
      <c r="D22" s="131" t="s">
        <v>71</v>
      </c>
      <c r="E22" s="132" t="s">
        <v>91</v>
      </c>
      <c r="F22" s="131" t="s">
        <v>92</v>
      </c>
      <c r="G22" s="131" t="s">
        <v>240</v>
      </c>
      <c r="H22" s="131" t="s">
        <v>241</v>
      </c>
      <c r="I22" s="23">
        <v>2000</v>
      </c>
      <c r="J22" s="23">
        <v>2000</v>
      </c>
      <c r="K22" s="23">
        <v>2000</v>
      </c>
      <c r="L22" s="23"/>
      <c r="M22" s="23"/>
      <c r="N22" s="23"/>
      <c r="O22" s="23"/>
      <c r="P22" s="23"/>
      <c r="Q22" s="23"/>
      <c r="R22" s="23"/>
      <c r="S22" s="23"/>
      <c r="T22" s="23"/>
      <c r="U22" s="23"/>
      <c r="V22" s="23"/>
      <c r="W22" s="23"/>
    </row>
    <row r="23" ht="18.75" customHeight="1" spans="1:23">
      <c r="A23" s="131" t="s">
        <v>285</v>
      </c>
      <c r="B23" s="131" t="s">
        <v>303</v>
      </c>
      <c r="C23" s="21" t="s">
        <v>302</v>
      </c>
      <c r="D23" s="131" t="s">
        <v>71</v>
      </c>
      <c r="E23" s="132" t="s">
        <v>91</v>
      </c>
      <c r="F23" s="131" t="s">
        <v>92</v>
      </c>
      <c r="G23" s="131" t="s">
        <v>240</v>
      </c>
      <c r="H23" s="131" t="s">
        <v>241</v>
      </c>
      <c r="I23" s="23">
        <v>8000</v>
      </c>
      <c r="J23" s="23">
        <v>8000</v>
      </c>
      <c r="K23" s="23">
        <v>8000</v>
      </c>
      <c r="L23" s="23"/>
      <c r="M23" s="23"/>
      <c r="N23" s="23"/>
      <c r="O23" s="23"/>
      <c r="P23" s="23"/>
      <c r="Q23" s="23"/>
      <c r="R23" s="23"/>
      <c r="S23" s="23"/>
      <c r="T23" s="23"/>
      <c r="U23" s="23"/>
      <c r="V23" s="23"/>
      <c r="W23" s="23"/>
    </row>
    <row r="24" ht="18.75" customHeight="1" spans="1:23">
      <c r="A24" s="25"/>
      <c r="B24" s="25"/>
      <c r="C24" s="21" t="s">
        <v>304</v>
      </c>
      <c r="D24" s="25"/>
      <c r="E24" s="133"/>
      <c r="F24" s="25"/>
      <c r="G24" s="25"/>
      <c r="H24" s="25"/>
      <c r="I24" s="23">
        <v>300000</v>
      </c>
      <c r="J24" s="23">
        <v>300000</v>
      </c>
      <c r="K24" s="23">
        <v>300000</v>
      </c>
      <c r="L24" s="23"/>
      <c r="M24" s="23"/>
      <c r="N24" s="23"/>
      <c r="O24" s="23"/>
      <c r="P24" s="23"/>
      <c r="Q24" s="23"/>
      <c r="R24" s="23"/>
      <c r="S24" s="23"/>
      <c r="T24" s="23"/>
      <c r="U24" s="23"/>
      <c r="V24" s="23"/>
      <c r="W24" s="23"/>
    </row>
    <row r="25" ht="18.75" customHeight="1" spans="1:23">
      <c r="A25" s="131" t="s">
        <v>285</v>
      </c>
      <c r="B25" s="131" t="s">
        <v>305</v>
      </c>
      <c r="C25" s="21" t="s">
        <v>304</v>
      </c>
      <c r="D25" s="131" t="s">
        <v>71</v>
      </c>
      <c r="E25" s="132" t="s">
        <v>107</v>
      </c>
      <c r="F25" s="131" t="s">
        <v>108</v>
      </c>
      <c r="G25" s="131" t="s">
        <v>240</v>
      </c>
      <c r="H25" s="131" t="s">
        <v>241</v>
      </c>
      <c r="I25" s="23">
        <v>12000</v>
      </c>
      <c r="J25" s="23">
        <v>12000</v>
      </c>
      <c r="K25" s="23">
        <v>12000</v>
      </c>
      <c r="L25" s="23"/>
      <c r="M25" s="23"/>
      <c r="N25" s="23"/>
      <c r="O25" s="23"/>
      <c r="P25" s="23"/>
      <c r="Q25" s="23"/>
      <c r="R25" s="23"/>
      <c r="S25" s="23"/>
      <c r="T25" s="23"/>
      <c r="U25" s="23"/>
      <c r="V25" s="23"/>
      <c r="W25" s="23"/>
    </row>
    <row r="26" ht="18.75" customHeight="1" spans="1:23">
      <c r="A26" s="131" t="s">
        <v>285</v>
      </c>
      <c r="B26" s="131" t="s">
        <v>305</v>
      </c>
      <c r="C26" s="21" t="s">
        <v>304</v>
      </c>
      <c r="D26" s="131" t="s">
        <v>71</v>
      </c>
      <c r="E26" s="132" t="s">
        <v>107</v>
      </c>
      <c r="F26" s="131" t="s">
        <v>108</v>
      </c>
      <c r="G26" s="131" t="s">
        <v>240</v>
      </c>
      <c r="H26" s="131" t="s">
        <v>241</v>
      </c>
      <c r="I26" s="23">
        <v>64000</v>
      </c>
      <c r="J26" s="23">
        <v>64000</v>
      </c>
      <c r="K26" s="23">
        <v>64000</v>
      </c>
      <c r="L26" s="23"/>
      <c r="M26" s="23"/>
      <c r="N26" s="23"/>
      <c r="O26" s="23"/>
      <c r="P26" s="23"/>
      <c r="Q26" s="23"/>
      <c r="R26" s="23"/>
      <c r="S26" s="23"/>
      <c r="T26" s="23"/>
      <c r="U26" s="23"/>
      <c r="V26" s="23"/>
      <c r="W26" s="23"/>
    </row>
    <row r="27" ht="18.75" customHeight="1" spans="1:23">
      <c r="A27" s="131" t="s">
        <v>285</v>
      </c>
      <c r="B27" s="131" t="s">
        <v>305</v>
      </c>
      <c r="C27" s="21" t="s">
        <v>304</v>
      </c>
      <c r="D27" s="131" t="s">
        <v>71</v>
      </c>
      <c r="E27" s="132" t="s">
        <v>107</v>
      </c>
      <c r="F27" s="131" t="s">
        <v>108</v>
      </c>
      <c r="G27" s="131" t="s">
        <v>240</v>
      </c>
      <c r="H27" s="131" t="s">
        <v>241</v>
      </c>
      <c r="I27" s="23">
        <v>15000</v>
      </c>
      <c r="J27" s="23">
        <v>15000</v>
      </c>
      <c r="K27" s="23">
        <v>15000</v>
      </c>
      <c r="L27" s="23"/>
      <c r="M27" s="23"/>
      <c r="N27" s="23"/>
      <c r="O27" s="23"/>
      <c r="P27" s="23"/>
      <c r="Q27" s="23"/>
      <c r="R27" s="23"/>
      <c r="S27" s="23"/>
      <c r="T27" s="23"/>
      <c r="U27" s="23"/>
      <c r="V27" s="23"/>
      <c r="W27" s="23"/>
    </row>
    <row r="28" ht="18.75" customHeight="1" spans="1:23">
      <c r="A28" s="131" t="s">
        <v>285</v>
      </c>
      <c r="B28" s="131" t="s">
        <v>305</v>
      </c>
      <c r="C28" s="21" t="s">
        <v>304</v>
      </c>
      <c r="D28" s="131" t="s">
        <v>71</v>
      </c>
      <c r="E28" s="132" t="s">
        <v>107</v>
      </c>
      <c r="F28" s="131" t="s">
        <v>108</v>
      </c>
      <c r="G28" s="131" t="s">
        <v>240</v>
      </c>
      <c r="H28" s="131" t="s">
        <v>241</v>
      </c>
      <c r="I28" s="23">
        <v>36000</v>
      </c>
      <c r="J28" s="23">
        <v>36000</v>
      </c>
      <c r="K28" s="23">
        <v>36000</v>
      </c>
      <c r="L28" s="23"/>
      <c r="M28" s="23"/>
      <c r="N28" s="23"/>
      <c r="O28" s="23"/>
      <c r="P28" s="23"/>
      <c r="Q28" s="23"/>
      <c r="R28" s="23"/>
      <c r="S28" s="23"/>
      <c r="T28" s="23"/>
      <c r="U28" s="23"/>
      <c r="V28" s="23"/>
      <c r="W28" s="23"/>
    </row>
    <row r="29" ht="18.75" customHeight="1" spans="1:23">
      <c r="A29" s="131" t="s">
        <v>285</v>
      </c>
      <c r="B29" s="131" t="s">
        <v>305</v>
      </c>
      <c r="C29" s="21" t="s">
        <v>304</v>
      </c>
      <c r="D29" s="131" t="s">
        <v>71</v>
      </c>
      <c r="E29" s="132" t="s">
        <v>107</v>
      </c>
      <c r="F29" s="131" t="s">
        <v>108</v>
      </c>
      <c r="G29" s="131" t="s">
        <v>240</v>
      </c>
      <c r="H29" s="131" t="s">
        <v>241</v>
      </c>
      <c r="I29" s="23">
        <v>13000</v>
      </c>
      <c r="J29" s="23">
        <v>13000</v>
      </c>
      <c r="K29" s="23">
        <v>13000</v>
      </c>
      <c r="L29" s="23"/>
      <c r="M29" s="23"/>
      <c r="N29" s="23"/>
      <c r="O29" s="23"/>
      <c r="P29" s="23"/>
      <c r="Q29" s="23"/>
      <c r="R29" s="23"/>
      <c r="S29" s="23"/>
      <c r="T29" s="23"/>
      <c r="U29" s="23"/>
      <c r="V29" s="23"/>
      <c r="W29" s="23"/>
    </row>
    <row r="30" ht="18.75" customHeight="1" spans="1:23">
      <c r="A30" s="131" t="s">
        <v>285</v>
      </c>
      <c r="B30" s="131" t="s">
        <v>305</v>
      </c>
      <c r="C30" s="21" t="s">
        <v>304</v>
      </c>
      <c r="D30" s="131" t="s">
        <v>71</v>
      </c>
      <c r="E30" s="132" t="s">
        <v>107</v>
      </c>
      <c r="F30" s="131" t="s">
        <v>108</v>
      </c>
      <c r="G30" s="131" t="s">
        <v>306</v>
      </c>
      <c r="H30" s="131" t="s">
        <v>307</v>
      </c>
      <c r="I30" s="23">
        <v>160000</v>
      </c>
      <c r="J30" s="23">
        <v>160000</v>
      </c>
      <c r="K30" s="23">
        <v>160000</v>
      </c>
      <c r="L30" s="23"/>
      <c r="M30" s="23"/>
      <c r="N30" s="23"/>
      <c r="O30" s="23"/>
      <c r="P30" s="23"/>
      <c r="Q30" s="23"/>
      <c r="R30" s="23"/>
      <c r="S30" s="23"/>
      <c r="T30" s="23"/>
      <c r="U30" s="23"/>
      <c r="V30" s="23"/>
      <c r="W30" s="23"/>
    </row>
    <row r="31" ht="18.75" customHeight="1" spans="1:23">
      <c r="A31" s="25"/>
      <c r="B31" s="25"/>
      <c r="C31" s="21" t="s">
        <v>308</v>
      </c>
      <c r="D31" s="25"/>
      <c r="E31" s="133"/>
      <c r="F31" s="25"/>
      <c r="G31" s="25"/>
      <c r="H31" s="25"/>
      <c r="I31" s="23">
        <v>10000</v>
      </c>
      <c r="J31" s="23">
        <v>10000</v>
      </c>
      <c r="K31" s="23">
        <v>10000</v>
      </c>
      <c r="L31" s="23"/>
      <c r="M31" s="23"/>
      <c r="N31" s="23"/>
      <c r="O31" s="23"/>
      <c r="P31" s="23"/>
      <c r="Q31" s="23"/>
      <c r="R31" s="23"/>
      <c r="S31" s="23"/>
      <c r="T31" s="23"/>
      <c r="U31" s="23"/>
      <c r="V31" s="23"/>
      <c r="W31" s="23"/>
    </row>
    <row r="32" ht="18.75" customHeight="1" spans="1:23">
      <c r="A32" s="131" t="s">
        <v>285</v>
      </c>
      <c r="B32" s="131" t="s">
        <v>309</v>
      </c>
      <c r="C32" s="21" t="s">
        <v>308</v>
      </c>
      <c r="D32" s="131" t="s">
        <v>71</v>
      </c>
      <c r="E32" s="132" t="s">
        <v>91</v>
      </c>
      <c r="F32" s="131" t="s">
        <v>92</v>
      </c>
      <c r="G32" s="131" t="s">
        <v>240</v>
      </c>
      <c r="H32" s="131" t="s">
        <v>241</v>
      </c>
      <c r="I32" s="23">
        <v>1000</v>
      </c>
      <c r="J32" s="23">
        <v>1000</v>
      </c>
      <c r="K32" s="23">
        <v>1000</v>
      </c>
      <c r="L32" s="23"/>
      <c r="M32" s="23"/>
      <c r="N32" s="23"/>
      <c r="O32" s="23"/>
      <c r="P32" s="23"/>
      <c r="Q32" s="23"/>
      <c r="R32" s="23"/>
      <c r="S32" s="23"/>
      <c r="T32" s="23"/>
      <c r="U32" s="23"/>
      <c r="V32" s="23"/>
      <c r="W32" s="23"/>
    </row>
    <row r="33" ht="18.75" customHeight="1" spans="1:23">
      <c r="A33" s="131" t="s">
        <v>285</v>
      </c>
      <c r="B33" s="131" t="s">
        <v>309</v>
      </c>
      <c r="C33" s="21" t="s">
        <v>308</v>
      </c>
      <c r="D33" s="131" t="s">
        <v>71</v>
      </c>
      <c r="E33" s="132" t="s">
        <v>91</v>
      </c>
      <c r="F33" s="131" t="s">
        <v>92</v>
      </c>
      <c r="G33" s="131" t="s">
        <v>240</v>
      </c>
      <c r="H33" s="131" t="s">
        <v>241</v>
      </c>
      <c r="I33" s="23">
        <v>9000</v>
      </c>
      <c r="J33" s="23">
        <v>9000</v>
      </c>
      <c r="K33" s="23">
        <v>9000</v>
      </c>
      <c r="L33" s="23"/>
      <c r="M33" s="23"/>
      <c r="N33" s="23"/>
      <c r="O33" s="23"/>
      <c r="P33" s="23"/>
      <c r="Q33" s="23"/>
      <c r="R33" s="23"/>
      <c r="S33" s="23"/>
      <c r="T33" s="23"/>
      <c r="U33" s="23"/>
      <c r="V33" s="23"/>
      <c r="W33" s="23"/>
    </row>
    <row r="34" ht="18.75" customHeight="1" spans="1:23">
      <c r="A34" s="25"/>
      <c r="B34" s="25"/>
      <c r="C34" s="21" t="s">
        <v>310</v>
      </c>
      <c r="D34" s="25"/>
      <c r="E34" s="133"/>
      <c r="F34" s="25"/>
      <c r="G34" s="25"/>
      <c r="H34" s="25"/>
      <c r="I34" s="23">
        <v>1658000</v>
      </c>
      <c r="J34" s="23">
        <v>1658000</v>
      </c>
      <c r="K34" s="23">
        <v>1658000</v>
      </c>
      <c r="L34" s="23"/>
      <c r="M34" s="23"/>
      <c r="N34" s="23"/>
      <c r="O34" s="23"/>
      <c r="P34" s="23"/>
      <c r="Q34" s="23"/>
      <c r="R34" s="23"/>
      <c r="S34" s="23"/>
      <c r="T34" s="23"/>
      <c r="U34" s="23"/>
      <c r="V34" s="23"/>
      <c r="W34" s="23"/>
    </row>
    <row r="35" ht="18.75" customHeight="1" spans="1:23">
      <c r="A35" s="131" t="s">
        <v>285</v>
      </c>
      <c r="B35" s="131" t="s">
        <v>311</v>
      </c>
      <c r="C35" s="21" t="s">
        <v>310</v>
      </c>
      <c r="D35" s="131" t="s">
        <v>71</v>
      </c>
      <c r="E35" s="132" t="s">
        <v>107</v>
      </c>
      <c r="F35" s="131" t="s">
        <v>108</v>
      </c>
      <c r="G35" s="131" t="s">
        <v>290</v>
      </c>
      <c r="H35" s="131" t="s">
        <v>291</v>
      </c>
      <c r="I35" s="23">
        <v>1658000</v>
      </c>
      <c r="J35" s="23">
        <v>1658000</v>
      </c>
      <c r="K35" s="23">
        <v>1658000</v>
      </c>
      <c r="L35" s="23"/>
      <c r="M35" s="23"/>
      <c r="N35" s="23"/>
      <c r="O35" s="23"/>
      <c r="P35" s="23"/>
      <c r="Q35" s="23"/>
      <c r="R35" s="23"/>
      <c r="S35" s="23"/>
      <c r="T35" s="23"/>
      <c r="U35" s="23"/>
      <c r="V35" s="23"/>
      <c r="W35" s="23"/>
    </row>
    <row r="36" ht="18.75" customHeight="1" spans="1:23">
      <c r="A36" s="35" t="s">
        <v>129</v>
      </c>
      <c r="B36" s="36"/>
      <c r="C36" s="36"/>
      <c r="D36" s="36"/>
      <c r="E36" s="135"/>
      <c r="F36" s="36"/>
      <c r="G36" s="36"/>
      <c r="H36" s="37"/>
      <c r="I36" s="23">
        <v>3128000</v>
      </c>
      <c r="J36" s="23">
        <v>3128000</v>
      </c>
      <c r="K36" s="23">
        <v>3128000</v>
      </c>
      <c r="L36" s="23"/>
      <c r="M36" s="23"/>
      <c r="N36" s="23"/>
      <c r="O36" s="23"/>
      <c r="P36" s="23"/>
      <c r="Q36" s="23"/>
      <c r="R36" s="23"/>
      <c r="S36" s="23"/>
      <c r="T36" s="23"/>
      <c r="U36" s="23"/>
      <c r="V36" s="23"/>
      <c r="W36" s="23"/>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3"/>
  <sheetViews>
    <sheetView showZeros="0" tabSelected="1" zoomScale="145" zoomScaleNormal="145" topLeftCell="C57" workbookViewId="0">
      <selection activeCell="J69" sqref="J6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312</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"单位名称："&amp;"沧源佤族自治县民政局"</f>
        <v>单位名称：沧源佤族自治县民政局</v>
      </c>
      <c r="B3" s="3"/>
      <c r="C3" s="3"/>
      <c r="D3" s="3"/>
      <c r="E3" s="3"/>
      <c r="F3" s="38"/>
      <c r="G3" s="3"/>
      <c r="H3" s="38"/>
    </row>
    <row r="4" ht="18.75" customHeight="1" spans="1:10">
      <c r="A4" s="47" t="s">
        <v>313</v>
      </c>
      <c r="B4" s="47" t="s">
        <v>314</v>
      </c>
      <c r="C4" s="47" t="s">
        <v>315</v>
      </c>
      <c r="D4" s="47" t="s">
        <v>316</v>
      </c>
      <c r="E4" s="47" t="s">
        <v>317</v>
      </c>
      <c r="F4" s="53" t="s">
        <v>318</v>
      </c>
      <c r="G4" s="47" t="s">
        <v>319</v>
      </c>
      <c r="H4" s="53" t="s">
        <v>320</v>
      </c>
      <c r="I4" s="53" t="s">
        <v>321</v>
      </c>
      <c r="J4" s="47" t="s">
        <v>322</v>
      </c>
    </row>
    <row r="5" ht="18.75" customHeight="1" spans="1:10">
      <c r="A5" s="117">
        <v>1</v>
      </c>
      <c r="B5" s="117">
        <v>2</v>
      </c>
      <c r="C5" s="117">
        <v>3</v>
      </c>
      <c r="D5" s="117">
        <v>4</v>
      </c>
      <c r="E5" s="117">
        <v>5</v>
      </c>
      <c r="F5" s="117">
        <v>6</v>
      </c>
      <c r="G5" s="117">
        <v>7</v>
      </c>
      <c r="H5" s="117">
        <v>8</v>
      </c>
      <c r="I5" s="117">
        <v>9</v>
      </c>
      <c r="J5" s="117">
        <v>10</v>
      </c>
    </row>
    <row r="6" ht="18.75" customHeight="1" spans="1:10">
      <c r="A6" s="34" t="s">
        <v>71</v>
      </c>
      <c r="B6" s="48"/>
      <c r="C6" s="48"/>
      <c r="D6" s="48"/>
      <c r="E6" s="54"/>
      <c r="F6" s="55"/>
      <c r="G6" s="54"/>
      <c r="H6" s="55"/>
      <c r="I6" s="55"/>
      <c r="J6" s="54"/>
    </row>
    <row r="7" ht="18.75" customHeight="1" spans="1:10">
      <c r="A7" s="118" t="s">
        <v>71</v>
      </c>
      <c r="B7" s="21"/>
      <c r="C7" s="21"/>
      <c r="D7" s="21"/>
      <c r="E7" s="34"/>
      <c r="F7" s="21"/>
      <c r="G7" s="34"/>
      <c r="H7" s="21"/>
      <c r="I7" s="21"/>
      <c r="J7" s="34"/>
    </row>
    <row r="8" ht="18.75" customHeight="1" spans="1:10">
      <c r="A8" s="228" t="s">
        <v>287</v>
      </c>
      <c r="B8" s="21" t="s">
        <v>323</v>
      </c>
      <c r="C8" s="21" t="s">
        <v>324</v>
      </c>
      <c r="D8" s="21" t="s">
        <v>325</v>
      </c>
      <c r="E8" s="34" t="s">
        <v>326</v>
      </c>
      <c r="F8" s="21" t="s">
        <v>327</v>
      </c>
      <c r="G8" s="34" t="s">
        <v>328</v>
      </c>
      <c r="H8" s="21" t="s">
        <v>329</v>
      </c>
      <c r="I8" s="21" t="s">
        <v>330</v>
      </c>
      <c r="J8" s="34" t="s">
        <v>331</v>
      </c>
    </row>
    <row r="9" ht="18.75" customHeight="1" spans="1:10">
      <c r="A9" s="228" t="s">
        <v>287</v>
      </c>
      <c r="B9" s="21" t="s">
        <v>323</v>
      </c>
      <c r="C9" s="21" t="s">
        <v>324</v>
      </c>
      <c r="D9" s="21" t="s">
        <v>332</v>
      </c>
      <c r="E9" s="34" t="s">
        <v>333</v>
      </c>
      <c r="F9" s="21" t="s">
        <v>327</v>
      </c>
      <c r="G9" s="34" t="s">
        <v>334</v>
      </c>
      <c r="H9" s="21" t="s">
        <v>335</v>
      </c>
      <c r="I9" s="21" t="s">
        <v>336</v>
      </c>
      <c r="J9" s="34" t="s">
        <v>337</v>
      </c>
    </row>
    <row r="10" ht="18.75" customHeight="1" spans="1:10">
      <c r="A10" s="228" t="s">
        <v>287</v>
      </c>
      <c r="B10" s="21" t="s">
        <v>323</v>
      </c>
      <c r="C10" s="21" t="s">
        <v>324</v>
      </c>
      <c r="D10" s="21" t="s">
        <v>332</v>
      </c>
      <c r="E10" s="34" t="s">
        <v>338</v>
      </c>
      <c r="F10" s="21" t="s">
        <v>327</v>
      </c>
      <c r="G10" s="34" t="s">
        <v>334</v>
      </c>
      <c r="H10" s="21" t="s">
        <v>335</v>
      </c>
      <c r="I10" s="21" t="s">
        <v>336</v>
      </c>
      <c r="J10" s="34" t="s">
        <v>337</v>
      </c>
    </row>
    <row r="11" ht="18.75" customHeight="1" spans="1:10">
      <c r="A11" s="228" t="s">
        <v>287</v>
      </c>
      <c r="B11" s="21" t="s">
        <v>323</v>
      </c>
      <c r="C11" s="21" t="s">
        <v>324</v>
      </c>
      <c r="D11" s="21" t="s">
        <v>332</v>
      </c>
      <c r="E11" s="34" t="s">
        <v>339</v>
      </c>
      <c r="F11" s="21" t="s">
        <v>327</v>
      </c>
      <c r="G11" s="34" t="s">
        <v>340</v>
      </c>
      <c r="H11" s="21" t="s">
        <v>335</v>
      </c>
      <c r="I11" s="21" t="s">
        <v>336</v>
      </c>
      <c r="J11" s="34" t="s">
        <v>341</v>
      </c>
    </row>
    <row r="12" ht="18.75" customHeight="1" spans="1:10">
      <c r="A12" s="228" t="s">
        <v>287</v>
      </c>
      <c r="B12" s="21" t="s">
        <v>323</v>
      </c>
      <c r="C12" s="21" t="s">
        <v>324</v>
      </c>
      <c r="D12" s="21" t="s">
        <v>342</v>
      </c>
      <c r="E12" s="34" t="s">
        <v>343</v>
      </c>
      <c r="F12" s="21" t="s">
        <v>327</v>
      </c>
      <c r="G12" s="34" t="s">
        <v>340</v>
      </c>
      <c r="H12" s="21" t="s">
        <v>335</v>
      </c>
      <c r="I12" s="21" t="s">
        <v>330</v>
      </c>
      <c r="J12" s="34" t="s">
        <v>337</v>
      </c>
    </row>
    <row r="13" ht="18.75" customHeight="1" spans="1:10">
      <c r="A13" s="228" t="s">
        <v>287</v>
      </c>
      <c r="B13" s="21" t="s">
        <v>323</v>
      </c>
      <c r="C13" s="21" t="s">
        <v>324</v>
      </c>
      <c r="D13" s="21" t="s">
        <v>344</v>
      </c>
      <c r="E13" s="34" t="s">
        <v>345</v>
      </c>
      <c r="F13" s="21" t="s">
        <v>346</v>
      </c>
      <c r="G13" s="34" t="s">
        <v>347</v>
      </c>
      <c r="H13" s="21" t="s">
        <v>348</v>
      </c>
      <c r="I13" s="21" t="s">
        <v>330</v>
      </c>
      <c r="J13" s="34" t="s">
        <v>337</v>
      </c>
    </row>
    <row r="14" ht="18.75" customHeight="1" spans="1:10">
      <c r="A14" s="228" t="s">
        <v>287</v>
      </c>
      <c r="B14" s="21" t="s">
        <v>323</v>
      </c>
      <c r="C14" s="21" t="s">
        <v>349</v>
      </c>
      <c r="D14" s="21" t="s">
        <v>350</v>
      </c>
      <c r="E14" s="34" t="s">
        <v>351</v>
      </c>
      <c r="F14" s="21" t="s">
        <v>327</v>
      </c>
      <c r="G14" s="34" t="s">
        <v>352</v>
      </c>
      <c r="H14" s="21" t="s">
        <v>353</v>
      </c>
      <c r="I14" s="21" t="s">
        <v>336</v>
      </c>
      <c r="J14" s="34" t="s">
        <v>352</v>
      </c>
    </row>
    <row r="15" ht="18.75" customHeight="1" spans="1:10">
      <c r="A15" s="228" t="s">
        <v>287</v>
      </c>
      <c r="B15" s="21" t="s">
        <v>323</v>
      </c>
      <c r="C15" s="21" t="s">
        <v>349</v>
      </c>
      <c r="D15" s="21" t="s">
        <v>354</v>
      </c>
      <c r="E15" s="34" t="s">
        <v>355</v>
      </c>
      <c r="F15" s="21" t="s">
        <v>346</v>
      </c>
      <c r="G15" s="34" t="s">
        <v>356</v>
      </c>
      <c r="H15" s="21" t="s">
        <v>335</v>
      </c>
      <c r="I15" s="21" t="s">
        <v>330</v>
      </c>
      <c r="J15" s="34" t="s">
        <v>357</v>
      </c>
    </row>
    <row r="16" ht="18.75" customHeight="1" spans="1:10">
      <c r="A16" s="228" t="s">
        <v>287</v>
      </c>
      <c r="B16" s="21" t="s">
        <v>323</v>
      </c>
      <c r="C16" s="21" t="s">
        <v>358</v>
      </c>
      <c r="D16" s="21" t="s">
        <v>359</v>
      </c>
      <c r="E16" s="34" t="s">
        <v>359</v>
      </c>
      <c r="F16" s="21" t="s">
        <v>346</v>
      </c>
      <c r="G16" s="34" t="s">
        <v>356</v>
      </c>
      <c r="H16" s="21" t="s">
        <v>335</v>
      </c>
      <c r="I16" s="21" t="s">
        <v>330</v>
      </c>
      <c r="J16" s="34" t="s">
        <v>360</v>
      </c>
    </row>
    <row r="17" ht="18.75" customHeight="1" spans="1:10">
      <c r="A17" s="228" t="s">
        <v>298</v>
      </c>
      <c r="B17" s="21" t="s">
        <v>361</v>
      </c>
      <c r="C17" s="21" t="s">
        <v>324</v>
      </c>
      <c r="D17" s="21" t="s">
        <v>325</v>
      </c>
      <c r="E17" s="34" t="s">
        <v>362</v>
      </c>
      <c r="F17" s="21" t="s">
        <v>327</v>
      </c>
      <c r="G17" s="34" t="s">
        <v>176</v>
      </c>
      <c r="H17" s="21" t="s">
        <v>329</v>
      </c>
      <c r="I17" s="21" t="s">
        <v>330</v>
      </c>
      <c r="J17" s="34" t="s">
        <v>363</v>
      </c>
    </row>
    <row r="18" ht="18.75" customHeight="1" spans="1:10">
      <c r="A18" s="228" t="s">
        <v>298</v>
      </c>
      <c r="B18" s="21" t="s">
        <v>361</v>
      </c>
      <c r="C18" s="21" t="s">
        <v>324</v>
      </c>
      <c r="D18" s="21" t="s">
        <v>332</v>
      </c>
      <c r="E18" s="34" t="s">
        <v>364</v>
      </c>
      <c r="F18" s="21" t="s">
        <v>327</v>
      </c>
      <c r="G18" s="34" t="s">
        <v>340</v>
      </c>
      <c r="H18" s="21" t="s">
        <v>335</v>
      </c>
      <c r="I18" s="21" t="s">
        <v>330</v>
      </c>
      <c r="J18" s="34" t="s">
        <v>365</v>
      </c>
    </row>
    <row r="19" ht="18.75" customHeight="1" spans="1:10">
      <c r="A19" s="228" t="s">
        <v>298</v>
      </c>
      <c r="B19" s="21" t="s">
        <v>361</v>
      </c>
      <c r="C19" s="21" t="s">
        <v>324</v>
      </c>
      <c r="D19" s="21" t="s">
        <v>342</v>
      </c>
      <c r="E19" s="34" t="s">
        <v>366</v>
      </c>
      <c r="F19" s="21" t="s">
        <v>327</v>
      </c>
      <c r="G19" s="34" t="s">
        <v>340</v>
      </c>
      <c r="H19" s="21" t="s">
        <v>335</v>
      </c>
      <c r="I19" s="21" t="s">
        <v>330</v>
      </c>
      <c r="J19" s="34" t="s">
        <v>367</v>
      </c>
    </row>
    <row r="20" ht="18.75" customHeight="1" spans="1:10">
      <c r="A20" s="228" t="s">
        <v>298</v>
      </c>
      <c r="B20" s="21" t="s">
        <v>361</v>
      </c>
      <c r="C20" s="21" t="s">
        <v>349</v>
      </c>
      <c r="D20" s="21" t="s">
        <v>368</v>
      </c>
      <c r="E20" s="34" t="s">
        <v>369</v>
      </c>
      <c r="F20" s="21" t="s">
        <v>327</v>
      </c>
      <c r="G20" s="34" t="s">
        <v>340</v>
      </c>
      <c r="H20" s="21" t="s">
        <v>335</v>
      </c>
      <c r="I20" s="21" t="s">
        <v>330</v>
      </c>
      <c r="J20" s="34" t="s">
        <v>367</v>
      </c>
    </row>
    <row r="21" ht="18.75" customHeight="1" spans="1:10">
      <c r="A21" s="228" t="s">
        <v>298</v>
      </c>
      <c r="B21" s="21" t="s">
        <v>361</v>
      </c>
      <c r="C21" s="21" t="s">
        <v>358</v>
      </c>
      <c r="D21" s="21" t="s">
        <v>359</v>
      </c>
      <c r="E21" s="34" t="s">
        <v>370</v>
      </c>
      <c r="F21" s="21" t="s">
        <v>327</v>
      </c>
      <c r="G21" s="34" t="s">
        <v>340</v>
      </c>
      <c r="H21" s="21" t="s">
        <v>335</v>
      </c>
      <c r="I21" s="21" t="s">
        <v>330</v>
      </c>
      <c r="J21" s="34" t="s">
        <v>371</v>
      </c>
    </row>
    <row r="22" ht="18.75" customHeight="1" spans="1:10">
      <c r="A22" s="228" t="s">
        <v>296</v>
      </c>
      <c r="B22" s="21" t="s">
        <v>372</v>
      </c>
      <c r="C22" s="21" t="s">
        <v>324</v>
      </c>
      <c r="D22" s="21" t="s">
        <v>325</v>
      </c>
      <c r="E22" s="34" t="s">
        <v>373</v>
      </c>
      <c r="F22" s="21" t="s">
        <v>374</v>
      </c>
      <c r="G22" s="34" t="s">
        <v>340</v>
      </c>
      <c r="H22" s="21" t="s">
        <v>375</v>
      </c>
      <c r="I22" s="21" t="s">
        <v>330</v>
      </c>
      <c r="J22" s="34" t="s">
        <v>376</v>
      </c>
    </row>
    <row r="23" ht="18.75" customHeight="1" spans="1:10">
      <c r="A23" s="228" t="s">
        <v>296</v>
      </c>
      <c r="B23" s="21" t="s">
        <v>372</v>
      </c>
      <c r="C23" s="21" t="s">
        <v>324</v>
      </c>
      <c r="D23" s="21" t="s">
        <v>325</v>
      </c>
      <c r="E23" s="34" t="s">
        <v>377</v>
      </c>
      <c r="F23" s="21" t="s">
        <v>327</v>
      </c>
      <c r="G23" s="34" t="s">
        <v>173</v>
      </c>
      <c r="H23" s="21" t="s">
        <v>329</v>
      </c>
      <c r="I23" s="21" t="s">
        <v>330</v>
      </c>
      <c r="J23" s="34" t="s">
        <v>378</v>
      </c>
    </row>
    <row r="24" ht="18.75" customHeight="1" spans="1:10">
      <c r="A24" s="228" t="s">
        <v>296</v>
      </c>
      <c r="B24" s="21" t="s">
        <v>372</v>
      </c>
      <c r="C24" s="21" t="s">
        <v>324</v>
      </c>
      <c r="D24" s="21" t="s">
        <v>325</v>
      </c>
      <c r="E24" s="34" t="s">
        <v>379</v>
      </c>
      <c r="F24" s="21" t="s">
        <v>327</v>
      </c>
      <c r="G24" s="34" t="s">
        <v>380</v>
      </c>
      <c r="H24" s="21" t="s">
        <v>381</v>
      </c>
      <c r="I24" s="21" t="s">
        <v>330</v>
      </c>
      <c r="J24" s="34" t="s">
        <v>382</v>
      </c>
    </row>
    <row r="25" ht="18.75" customHeight="1" spans="1:10">
      <c r="A25" s="228" t="s">
        <v>296</v>
      </c>
      <c r="B25" s="21" t="s">
        <v>372</v>
      </c>
      <c r="C25" s="21" t="s">
        <v>324</v>
      </c>
      <c r="D25" s="21" t="s">
        <v>325</v>
      </c>
      <c r="E25" s="34" t="s">
        <v>383</v>
      </c>
      <c r="F25" s="21" t="s">
        <v>327</v>
      </c>
      <c r="G25" s="34" t="s">
        <v>380</v>
      </c>
      <c r="H25" s="21" t="s">
        <v>381</v>
      </c>
      <c r="I25" s="21" t="s">
        <v>330</v>
      </c>
      <c r="J25" s="34" t="s">
        <v>384</v>
      </c>
    </row>
    <row r="26" ht="18.75" customHeight="1" spans="1:10">
      <c r="A26" s="228" t="s">
        <v>296</v>
      </c>
      <c r="B26" s="21" t="s">
        <v>372</v>
      </c>
      <c r="C26" s="21" t="s">
        <v>324</v>
      </c>
      <c r="D26" s="21" t="s">
        <v>332</v>
      </c>
      <c r="E26" s="34" t="s">
        <v>385</v>
      </c>
      <c r="F26" s="21" t="s">
        <v>327</v>
      </c>
      <c r="G26" s="34" t="s">
        <v>340</v>
      </c>
      <c r="H26" s="21" t="s">
        <v>335</v>
      </c>
      <c r="I26" s="21" t="s">
        <v>330</v>
      </c>
      <c r="J26" s="34" t="s">
        <v>386</v>
      </c>
    </row>
    <row r="27" ht="18.75" customHeight="1" spans="1:10">
      <c r="A27" s="228" t="s">
        <v>296</v>
      </c>
      <c r="B27" s="21" t="s">
        <v>372</v>
      </c>
      <c r="C27" s="21" t="s">
        <v>324</v>
      </c>
      <c r="D27" s="21" t="s">
        <v>342</v>
      </c>
      <c r="E27" s="34" t="s">
        <v>387</v>
      </c>
      <c r="F27" s="21" t="s">
        <v>327</v>
      </c>
      <c r="G27" s="34" t="s">
        <v>340</v>
      </c>
      <c r="H27" s="21" t="s">
        <v>335</v>
      </c>
      <c r="I27" s="21" t="s">
        <v>330</v>
      </c>
      <c r="J27" s="34" t="s">
        <v>388</v>
      </c>
    </row>
    <row r="28" ht="18.75" customHeight="1" spans="1:10">
      <c r="A28" s="228" t="s">
        <v>296</v>
      </c>
      <c r="B28" s="21" t="s">
        <v>372</v>
      </c>
      <c r="C28" s="21" t="s">
        <v>324</v>
      </c>
      <c r="D28" s="21" t="s">
        <v>344</v>
      </c>
      <c r="E28" s="34" t="s">
        <v>345</v>
      </c>
      <c r="F28" s="21" t="s">
        <v>374</v>
      </c>
      <c r="G28" s="34" t="s">
        <v>389</v>
      </c>
      <c r="H28" s="21" t="s">
        <v>348</v>
      </c>
      <c r="I28" s="21" t="s">
        <v>330</v>
      </c>
      <c r="J28" s="34" t="s">
        <v>390</v>
      </c>
    </row>
    <row r="29" ht="18.75" customHeight="1" spans="1:10">
      <c r="A29" s="228" t="s">
        <v>296</v>
      </c>
      <c r="B29" s="21" t="s">
        <v>372</v>
      </c>
      <c r="C29" s="21" t="s">
        <v>349</v>
      </c>
      <c r="D29" s="21" t="s">
        <v>368</v>
      </c>
      <c r="E29" s="34" t="s">
        <v>391</v>
      </c>
      <c r="F29" s="21" t="s">
        <v>327</v>
      </c>
      <c r="G29" s="34" t="s">
        <v>340</v>
      </c>
      <c r="H29" s="21" t="s">
        <v>335</v>
      </c>
      <c r="I29" s="21" t="s">
        <v>330</v>
      </c>
      <c r="J29" s="34" t="s">
        <v>392</v>
      </c>
    </row>
    <row r="30" ht="18.75" customHeight="1" spans="1:10">
      <c r="A30" s="228" t="s">
        <v>296</v>
      </c>
      <c r="B30" s="21" t="s">
        <v>372</v>
      </c>
      <c r="C30" s="21" t="s">
        <v>358</v>
      </c>
      <c r="D30" s="21" t="s">
        <v>359</v>
      </c>
      <c r="E30" s="34" t="s">
        <v>393</v>
      </c>
      <c r="F30" s="21" t="s">
        <v>374</v>
      </c>
      <c r="G30" s="34" t="s">
        <v>334</v>
      </c>
      <c r="H30" s="21" t="s">
        <v>335</v>
      </c>
      <c r="I30" s="21" t="s">
        <v>330</v>
      </c>
      <c r="J30" s="34" t="s">
        <v>394</v>
      </c>
    </row>
    <row r="31" ht="18.75" customHeight="1" spans="1:10">
      <c r="A31" s="228" t="s">
        <v>304</v>
      </c>
      <c r="B31" s="21" t="s">
        <v>395</v>
      </c>
      <c r="C31" s="21" t="s">
        <v>324</v>
      </c>
      <c r="D31" s="21" t="s">
        <v>325</v>
      </c>
      <c r="E31" s="34" t="s">
        <v>396</v>
      </c>
      <c r="F31" s="21" t="s">
        <v>327</v>
      </c>
      <c r="G31" s="34" t="s">
        <v>397</v>
      </c>
      <c r="H31" s="21" t="s">
        <v>398</v>
      </c>
      <c r="I31" s="21" t="s">
        <v>330</v>
      </c>
      <c r="J31" s="34" t="s">
        <v>399</v>
      </c>
    </row>
    <row r="32" ht="18.75" customHeight="1" spans="1:10">
      <c r="A32" s="228" t="s">
        <v>304</v>
      </c>
      <c r="B32" s="21" t="s">
        <v>395</v>
      </c>
      <c r="C32" s="21" t="s">
        <v>324</v>
      </c>
      <c r="D32" s="21" t="s">
        <v>325</v>
      </c>
      <c r="E32" s="34" t="s">
        <v>400</v>
      </c>
      <c r="F32" s="21" t="s">
        <v>374</v>
      </c>
      <c r="G32" s="34" t="s">
        <v>401</v>
      </c>
      <c r="H32" s="21" t="s">
        <v>398</v>
      </c>
      <c r="I32" s="21" t="s">
        <v>330</v>
      </c>
      <c r="J32" s="34" t="s">
        <v>402</v>
      </c>
    </row>
    <row r="33" ht="18.75" customHeight="1" spans="1:10">
      <c r="A33" s="228" t="s">
        <v>304</v>
      </c>
      <c r="B33" s="21" t="s">
        <v>395</v>
      </c>
      <c r="C33" s="21" t="s">
        <v>324</v>
      </c>
      <c r="D33" s="21" t="s">
        <v>325</v>
      </c>
      <c r="E33" s="34" t="s">
        <v>403</v>
      </c>
      <c r="F33" s="21" t="s">
        <v>374</v>
      </c>
      <c r="G33" s="34" t="s">
        <v>404</v>
      </c>
      <c r="H33" s="21" t="s">
        <v>405</v>
      </c>
      <c r="I33" s="21" t="s">
        <v>330</v>
      </c>
      <c r="J33" s="34" t="s">
        <v>406</v>
      </c>
    </row>
    <row r="34" ht="18.75" customHeight="1" spans="1:10">
      <c r="A34" s="228" t="s">
        <v>304</v>
      </c>
      <c r="B34" s="21" t="s">
        <v>395</v>
      </c>
      <c r="C34" s="21" t="s">
        <v>324</v>
      </c>
      <c r="D34" s="21" t="s">
        <v>325</v>
      </c>
      <c r="E34" s="34" t="s">
        <v>407</v>
      </c>
      <c r="F34" s="21" t="s">
        <v>327</v>
      </c>
      <c r="G34" s="34" t="s">
        <v>172</v>
      </c>
      <c r="H34" s="21" t="s">
        <v>408</v>
      </c>
      <c r="I34" s="21" t="s">
        <v>330</v>
      </c>
      <c r="J34" s="34" t="s">
        <v>409</v>
      </c>
    </row>
    <row r="35" ht="18.75" customHeight="1" spans="1:10">
      <c r="A35" s="228" t="s">
        <v>304</v>
      </c>
      <c r="B35" s="21" t="s">
        <v>395</v>
      </c>
      <c r="C35" s="21" t="s">
        <v>324</v>
      </c>
      <c r="D35" s="21" t="s">
        <v>325</v>
      </c>
      <c r="E35" s="34" t="s">
        <v>410</v>
      </c>
      <c r="F35" s="21" t="s">
        <v>374</v>
      </c>
      <c r="G35" s="34" t="s">
        <v>411</v>
      </c>
      <c r="H35" s="21" t="s">
        <v>412</v>
      </c>
      <c r="I35" s="21" t="s">
        <v>330</v>
      </c>
      <c r="J35" s="34" t="s">
        <v>413</v>
      </c>
    </row>
    <row r="36" ht="18.75" customHeight="1" spans="1:10">
      <c r="A36" s="228" t="s">
        <v>304</v>
      </c>
      <c r="B36" s="21" t="s">
        <v>395</v>
      </c>
      <c r="C36" s="21" t="s">
        <v>324</v>
      </c>
      <c r="D36" s="21" t="s">
        <v>325</v>
      </c>
      <c r="E36" s="34" t="s">
        <v>414</v>
      </c>
      <c r="F36" s="21" t="s">
        <v>374</v>
      </c>
      <c r="G36" s="34" t="s">
        <v>171</v>
      </c>
      <c r="H36" s="21" t="s">
        <v>329</v>
      </c>
      <c r="I36" s="21" t="s">
        <v>330</v>
      </c>
      <c r="J36" s="34" t="s">
        <v>415</v>
      </c>
    </row>
    <row r="37" ht="18.75" customHeight="1" spans="1:10">
      <c r="A37" s="228" t="s">
        <v>304</v>
      </c>
      <c r="B37" s="21" t="s">
        <v>395</v>
      </c>
      <c r="C37" s="21" t="s">
        <v>324</v>
      </c>
      <c r="D37" s="21" t="s">
        <v>332</v>
      </c>
      <c r="E37" s="34" t="s">
        <v>416</v>
      </c>
      <c r="F37" s="21" t="s">
        <v>327</v>
      </c>
      <c r="G37" s="34" t="s">
        <v>340</v>
      </c>
      <c r="H37" s="21" t="s">
        <v>335</v>
      </c>
      <c r="I37" s="21" t="s">
        <v>330</v>
      </c>
      <c r="J37" s="34" t="s">
        <v>417</v>
      </c>
    </row>
    <row r="38" ht="18.75" customHeight="1" spans="1:10">
      <c r="A38" s="228" t="s">
        <v>304</v>
      </c>
      <c r="B38" s="21" t="s">
        <v>395</v>
      </c>
      <c r="C38" s="21" t="s">
        <v>324</v>
      </c>
      <c r="D38" s="21" t="s">
        <v>342</v>
      </c>
      <c r="E38" s="34" t="s">
        <v>418</v>
      </c>
      <c r="F38" s="21" t="s">
        <v>327</v>
      </c>
      <c r="G38" s="34" t="s">
        <v>340</v>
      </c>
      <c r="H38" s="21" t="s">
        <v>335</v>
      </c>
      <c r="I38" s="21" t="s">
        <v>330</v>
      </c>
      <c r="J38" s="34" t="s">
        <v>417</v>
      </c>
    </row>
    <row r="39" ht="18.75" customHeight="1" spans="1:10">
      <c r="A39" s="228" t="s">
        <v>304</v>
      </c>
      <c r="B39" s="21" t="s">
        <v>395</v>
      </c>
      <c r="C39" s="21" t="s">
        <v>324</v>
      </c>
      <c r="D39" s="21" t="s">
        <v>344</v>
      </c>
      <c r="E39" s="34" t="s">
        <v>419</v>
      </c>
      <c r="F39" s="21" t="s">
        <v>346</v>
      </c>
      <c r="G39" s="34" t="s">
        <v>420</v>
      </c>
      <c r="H39" s="21" t="s">
        <v>421</v>
      </c>
      <c r="I39" s="21" t="s">
        <v>330</v>
      </c>
      <c r="J39" s="34" t="s">
        <v>417</v>
      </c>
    </row>
    <row r="40" ht="18.75" customHeight="1" spans="1:10">
      <c r="A40" s="228" t="s">
        <v>304</v>
      </c>
      <c r="B40" s="21" t="s">
        <v>395</v>
      </c>
      <c r="C40" s="21" t="s">
        <v>349</v>
      </c>
      <c r="D40" s="21" t="s">
        <v>368</v>
      </c>
      <c r="E40" s="34" t="s">
        <v>422</v>
      </c>
      <c r="F40" s="21" t="s">
        <v>327</v>
      </c>
      <c r="G40" s="34" t="s">
        <v>423</v>
      </c>
      <c r="H40" s="21" t="s">
        <v>423</v>
      </c>
      <c r="I40" s="21" t="s">
        <v>336</v>
      </c>
      <c r="J40" s="34" t="s">
        <v>417</v>
      </c>
    </row>
    <row r="41" ht="18.75" customHeight="1" spans="1:10">
      <c r="A41" s="228" t="s">
        <v>304</v>
      </c>
      <c r="B41" s="21" t="s">
        <v>395</v>
      </c>
      <c r="C41" s="21" t="s">
        <v>349</v>
      </c>
      <c r="D41" s="21" t="s">
        <v>354</v>
      </c>
      <c r="E41" s="34" t="s">
        <v>424</v>
      </c>
      <c r="F41" s="21" t="s">
        <v>327</v>
      </c>
      <c r="G41" s="34" t="s">
        <v>423</v>
      </c>
      <c r="H41" s="21" t="s">
        <v>335</v>
      </c>
      <c r="I41" s="21" t="s">
        <v>336</v>
      </c>
      <c r="J41" s="34" t="s">
        <v>399</v>
      </c>
    </row>
    <row r="42" ht="18.75" customHeight="1" spans="1:10">
      <c r="A42" s="228" t="s">
        <v>304</v>
      </c>
      <c r="B42" s="21" t="s">
        <v>395</v>
      </c>
      <c r="C42" s="21" t="s">
        <v>358</v>
      </c>
      <c r="D42" s="21" t="s">
        <v>359</v>
      </c>
      <c r="E42" s="34" t="s">
        <v>425</v>
      </c>
      <c r="F42" s="21" t="s">
        <v>374</v>
      </c>
      <c r="G42" s="34" t="s">
        <v>426</v>
      </c>
      <c r="H42" s="21" t="s">
        <v>335</v>
      </c>
      <c r="I42" s="21" t="s">
        <v>330</v>
      </c>
      <c r="J42" s="34" t="s">
        <v>399</v>
      </c>
    </row>
    <row r="43" ht="18.75" customHeight="1" spans="1:10">
      <c r="A43" s="228" t="s">
        <v>310</v>
      </c>
      <c r="B43" s="21" t="s">
        <v>427</v>
      </c>
      <c r="C43" s="21" t="s">
        <v>324</v>
      </c>
      <c r="D43" s="21" t="s">
        <v>325</v>
      </c>
      <c r="E43" s="34" t="s">
        <v>428</v>
      </c>
      <c r="F43" s="21" t="s">
        <v>327</v>
      </c>
      <c r="G43" s="34" t="s">
        <v>380</v>
      </c>
      <c r="H43" s="21" t="s">
        <v>329</v>
      </c>
      <c r="I43" s="21" t="s">
        <v>330</v>
      </c>
      <c r="J43" s="34" t="s">
        <v>429</v>
      </c>
    </row>
    <row r="44" ht="18.75" customHeight="1" spans="1:10">
      <c r="A44" s="228" t="s">
        <v>310</v>
      </c>
      <c r="B44" s="21" t="s">
        <v>427</v>
      </c>
      <c r="C44" s="21" t="s">
        <v>324</v>
      </c>
      <c r="D44" s="21" t="s">
        <v>325</v>
      </c>
      <c r="E44" s="34" t="s">
        <v>430</v>
      </c>
      <c r="F44" s="21" t="s">
        <v>327</v>
      </c>
      <c r="G44" s="34" t="s">
        <v>380</v>
      </c>
      <c r="H44" s="21" t="s">
        <v>329</v>
      </c>
      <c r="I44" s="21" t="s">
        <v>330</v>
      </c>
      <c r="J44" s="34" t="s">
        <v>431</v>
      </c>
    </row>
    <row r="45" ht="18.75" customHeight="1" spans="1:10">
      <c r="A45" s="228" t="s">
        <v>310</v>
      </c>
      <c r="B45" s="21" t="s">
        <v>427</v>
      </c>
      <c r="C45" s="21" t="s">
        <v>324</v>
      </c>
      <c r="D45" s="21" t="s">
        <v>332</v>
      </c>
      <c r="E45" s="34" t="s">
        <v>432</v>
      </c>
      <c r="F45" s="21" t="s">
        <v>327</v>
      </c>
      <c r="G45" s="34" t="s">
        <v>340</v>
      </c>
      <c r="H45" s="21" t="s">
        <v>335</v>
      </c>
      <c r="I45" s="21" t="s">
        <v>330</v>
      </c>
      <c r="J45" s="34" t="s">
        <v>433</v>
      </c>
    </row>
    <row r="46" ht="18.75" customHeight="1" spans="1:10">
      <c r="A46" s="228" t="s">
        <v>310</v>
      </c>
      <c r="B46" s="21" t="s">
        <v>427</v>
      </c>
      <c r="C46" s="21" t="s">
        <v>324</v>
      </c>
      <c r="D46" s="21" t="s">
        <v>342</v>
      </c>
      <c r="E46" s="34" t="s">
        <v>434</v>
      </c>
      <c r="F46" s="21" t="s">
        <v>374</v>
      </c>
      <c r="G46" s="34" t="s">
        <v>334</v>
      </c>
      <c r="H46" s="21" t="s">
        <v>335</v>
      </c>
      <c r="I46" s="21" t="s">
        <v>330</v>
      </c>
      <c r="J46" s="34" t="s">
        <v>435</v>
      </c>
    </row>
    <row r="47" ht="18.75" customHeight="1" spans="1:10">
      <c r="A47" s="228" t="s">
        <v>310</v>
      </c>
      <c r="B47" s="21" t="s">
        <v>427</v>
      </c>
      <c r="C47" s="21" t="s">
        <v>349</v>
      </c>
      <c r="D47" s="21" t="s">
        <v>368</v>
      </c>
      <c r="E47" s="34" t="s">
        <v>436</v>
      </c>
      <c r="F47" s="21" t="s">
        <v>374</v>
      </c>
      <c r="G47" s="34" t="s">
        <v>437</v>
      </c>
      <c r="H47" s="21" t="s">
        <v>348</v>
      </c>
      <c r="I47" s="21" t="s">
        <v>330</v>
      </c>
      <c r="J47" s="34" t="s">
        <v>438</v>
      </c>
    </row>
    <row r="48" ht="18.75" customHeight="1" spans="1:10">
      <c r="A48" s="228" t="s">
        <v>310</v>
      </c>
      <c r="B48" s="21" t="s">
        <v>427</v>
      </c>
      <c r="C48" s="21" t="s">
        <v>358</v>
      </c>
      <c r="D48" s="21" t="s">
        <v>359</v>
      </c>
      <c r="E48" s="34" t="s">
        <v>359</v>
      </c>
      <c r="F48" s="21" t="s">
        <v>327</v>
      </c>
      <c r="G48" s="34" t="s">
        <v>334</v>
      </c>
      <c r="H48" s="21" t="s">
        <v>335</v>
      </c>
      <c r="I48" s="21" t="s">
        <v>330</v>
      </c>
      <c r="J48" s="34" t="s">
        <v>439</v>
      </c>
    </row>
    <row r="49" ht="18.75" customHeight="1" spans="1:10">
      <c r="A49" s="228" t="s">
        <v>292</v>
      </c>
      <c r="B49" s="21" t="s">
        <v>440</v>
      </c>
      <c r="C49" s="21" t="s">
        <v>324</v>
      </c>
      <c r="D49" s="21" t="s">
        <v>325</v>
      </c>
      <c r="E49" s="34" t="s">
        <v>292</v>
      </c>
      <c r="F49" s="21" t="s">
        <v>374</v>
      </c>
      <c r="G49" s="34" t="s">
        <v>441</v>
      </c>
      <c r="H49" s="21" t="s">
        <v>398</v>
      </c>
      <c r="I49" s="21" t="s">
        <v>330</v>
      </c>
      <c r="J49" s="34" t="s">
        <v>442</v>
      </c>
    </row>
    <row r="50" ht="18.75" customHeight="1" spans="1:10">
      <c r="A50" s="228" t="s">
        <v>292</v>
      </c>
      <c r="B50" s="21" t="s">
        <v>440</v>
      </c>
      <c r="C50" s="21" t="s">
        <v>324</v>
      </c>
      <c r="D50" s="21" t="s">
        <v>332</v>
      </c>
      <c r="E50" s="34" t="s">
        <v>443</v>
      </c>
      <c r="F50" s="21" t="s">
        <v>374</v>
      </c>
      <c r="G50" s="34" t="s">
        <v>426</v>
      </c>
      <c r="H50" s="21" t="s">
        <v>335</v>
      </c>
      <c r="I50" s="21" t="s">
        <v>330</v>
      </c>
      <c r="J50" s="34" t="s">
        <v>444</v>
      </c>
    </row>
    <row r="51" ht="18.75" customHeight="1" spans="1:10">
      <c r="A51" s="228" t="s">
        <v>292</v>
      </c>
      <c r="B51" s="21" t="s">
        <v>440</v>
      </c>
      <c r="C51" s="21" t="s">
        <v>324</v>
      </c>
      <c r="D51" s="21" t="s">
        <v>342</v>
      </c>
      <c r="E51" s="34" t="s">
        <v>445</v>
      </c>
      <c r="F51" s="21" t="s">
        <v>327</v>
      </c>
      <c r="G51" s="34" t="s">
        <v>340</v>
      </c>
      <c r="H51" s="21" t="s">
        <v>335</v>
      </c>
      <c r="I51" s="21" t="s">
        <v>330</v>
      </c>
      <c r="J51" s="34" t="s">
        <v>446</v>
      </c>
    </row>
    <row r="52" ht="18.75" customHeight="1" spans="1:10">
      <c r="A52" s="228" t="s">
        <v>292</v>
      </c>
      <c r="B52" s="21" t="s">
        <v>440</v>
      </c>
      <c r="C52" s="21" t="s">
        <v>349</v>
      </c>
      <c r="D52" s="21" t="s">
        <v>368</v>
      </c>
      <c r="E52" s="34" t="s">
        <v>447</v>
      </c>
      <c r="F52" s="21" t="s">
        <v>327</v>
      </c>
      <c r="G52" s="34" t="s">
        <v>448</v>
      </c>
      <c r="H52" s="21" t="s">
        <v>421</v>
      </c>
      <c r="I52" s="21" t="s">
        <v>330</v>
      </c>
      <c r="J52" s="34" t="s">
        <v>449</v>
      </c>
    </row>
    <row r="53" ht="18.75" customHeight="1" spans="1:10">
      <c r="A53" s="228" t="s">
        <v>292</v>
      </c>
      <c r="B53" s="21" t="s">
        <v>440</v>
      </c>
      <c r="C53" s="21" t="s">
        <v>358</v>
      </c>
      <c r="D53" s="21" t="s">
        <v>359</v>
      </c>
      <c r="E53" s="34" t="s">
        <v>450</v>
      </c>
      <c r="F53" s="21" t="s">
        <v>374</v>
      </c>
      <c r="G53" s="34" t="s">
        <v>426</v>
      </c>
      <c r="H53" s="21" t="s">
        <v>335</v>
      </c>
      <c r="I53" s="21" t="s">
        <v>330</v>
      </c>
      <c r="J53" s="34" t="s">
        <v>451</v>
      </c>
    </row>
    <row r="54" ht="18.75" customHeight="1" spans="1:10">
      <c r="A54" s="228" t="s">
        <v>284</v>
      </c>
      <c r="B54" s="21" t="s">
        <v>452</v>
      </c>
      <c r="C54" s="21" t="s">
        <v>324</v>
      </c>
      <c r="D54" s="21" t="s">
        <v>325</v>
      </c>
      <c r="E54" s="34" t="s">
        <v>453</v>
      </c>
      <c r="F54" s="21" t="s">
        <v>374</v>
      </c>
      <c r="G54" s="34" t="s">
        <v>340</v>
      </c>
      <c r="H54" s="21" t="s">
        <v>454</v>
      </c>
      <c r="I54" s="21" t="s">
        <v>330</v>
      </c>
      <c r="J54" s="34" t="s">
        <v>453</v>
      </c>
    </row>
    <row r="55" ht="18.75" customHeight="1" spans="1:10">
      <c r="A55" s="228" t="s">
        <v>284</v>
      </c>
      <c r="B55" s="21" t="s">
        <v>452</v>
      </c>
      <c r="C55" s="21" t="s">
        <v>324</v>
      </c>
      <c r="D55" s="21" t="s">
        <v>332</v>
      </c>
      <c r="E55" s="34" t="s">
        <v>455</v>
      </c>
      <c r="F55" s="21" t="s">
        <v>374</v>
      </c>
      <c r="G55" s="34" t="s">
        <v>456</v>
      </c>
      <c r="H55" s="21" t="s">
        <v>335</v>
      </c>
      <c r="I55" s="21" t="s">
        <v>330</v>
      </c>
      <c r="J55" s="34" t="s">
        <v>457</v>
      </c>
    </row>
    <row r="56" ht="18.75" customHeight="1" spans="1:10">
      <c r="A56" s="228" t="s">
        <v>284</v>
      </c>
      <c r="B56" s="21" t="s">
        <v>452</v>
      </c>
      <c r="C56" s="21" t="s">
        <v>324</v>
      </c>
      <c r="D56" s="21" t="s">
        <v>342</v>
      </c>
      <c r="E56" s="34" t="s">
        <v>458</v>
      </c>
      <c r="F56" s="21" t="s">
        <v>327</v>
      </c>
      <c r="G56" s="34" t="s">
        <v>340</v>
      </c>
      <c r="H56" s="21" t="s">
        <v>335</v>
      </c>
      <c r="I56" s="21" t="s">
        <v>330</v>
      </c>
      <c r="J56" s="34" t="s">
        <v>457</v>
      </c>
    </row>
    <row r="57" ht="18.75" customHeight="1" spans="1:10">
      <c r="A57" s="228" t="s">
        <v>284</v>
      </c>
      <c r="B57" s="21" t="s">
        <v>452</v>
      </c>
      <c r="C57" s="21" t="s">
        <v>324</v>
      </c>
      <c r="D57" s="21" t="s">
        <v>344</v>
      </c>
      <c r="E57" s="34" t="s">
        <v>419</v>
      </c>
      <c r="F57" s="21" t="s">
        <v>374</v>
      </c>
      <c r="G57" s="34" t="s">
        <v>389</v>
      </c>
      <c r="H57" s="21" t="s">
        <v>348</v>
      </c>
      <c r="I57" s="21" t="s">
        <v>330</v>
      </c>
      <c r="J57" s="34" t="s">
        <v>457</v>
      </c>
    </row>
    <row r="58" ht="18.75" customHeight="1" spans="1:10">
      <c r="A58" s="228" t="s">
        <v>284</v>
      </c>
      <c r="B58" s="21" t="s">
        <v>452</v>
      </c>
      <c r="C58" s="21" t="s">
        <v>349</v>
      </c>
      <c r="D58" s="21" t="s">
        <v>368</v>
      </c>
      <c r="E58" s="34" t="s">
        <v>459</v>
      </c>
      <c r="F58" s="21" t="s">
        <v>374</v>
      </c>
      <c r="G58" s="34" t="s">
        <v>334</v>
      </c>
      <c r="H58" s="21" t="s">
        <v>335</v>
      </c>
      <c r="I58" s="21" t="s">
        <v>330</v>
      </c>
      <c r="J58" s="34" t="s">
        <v>457</v>
      </c>
    </row>
    <row r="59" ht="18.75" customHeight="1" spans="1:10">
      <c r="A59" s="228" t="s">
        <v>284</v>
      </c>
      <c r="B59" s="21" t="s">
        <v>452</v>
      </c>
      <c r="C59" s="21" t="s">
        <v>349</v>
      </c>
      <c r="D59" s="21" t="s">
        <v>368</v>
      </c>
      <c r="E59" s="34" t="s">
        <v>460</v>
      </c>
      <c r="F59" s="21" t="s">
        <v>327</v>
      </c>
      <c r="G59" s="34" t="s">
        <v>461</v>
      </c>
      <c r="H59" s="21" t="s">
        <v>335</v>
      </c>
      <c r="I59" s="21" t="s">
        <v>330</v>
      </c>
      <c r="J59" s="34" t="s">
        <v>457</v>
      </c>
    </row>
    <row r="60" ht="18.75" customHeight="1" spans="1:10">
      <c r="A60" s="228" t="s">
        <v>284</v>
      </c>
      <c r="B60" s="21" t="s">
        <v>452</v>
      </c>
      <c r="C60" s="21" t="s">
        <v>358</v>
      </c>
      <c r="D60" s="21" t="s">
        <v>359</v>
      </c>
      <c r="E60" s="34" t="s">
        <v>462</v>
      </c>
      <c r="F60" s="21" t="s">
        <v>374</v>
      </c>
      <c r="G60" s="34" t="s">
        <v>334</v>
      </c>
      <c r="H60" s="21" t="s">
        <v>335</v>
      </c>
      <c r="I60" s="21" t="s">
        <v>330</v>
      </c>
      <c r="J60" s="34" t="s">
        <v>457</v>
      </c>
    </row>
    <row r="61" ht="18.75" customHeight="1" spans="1:10">
      <c r="A61" s="228" t="s">
        <v>294</v>
      </c>
      <c r="B61" s="21" t="s">
        <v>463</v>
      </c>
      <c r="C61" s="21" t="s">
        <v>324</v>
      </c>
      <c r="D61" s="21" t="s">
        <v>325</v>
      </c>
      <c r="E61" s="34" t="s">
        <v>464</v>
      </c>
      <c r="F61" s="21" t="s">
        <v>374</v>
      </c>
      <c r="G61" s="34" t="s">
        <v>389</v>
      </c>
      <c r="H61" s="21" t="s">
        <v>465</v>
      </c>
      <c r="I61" s="21" t="s">
        <v>330</v>
      </c>
      <c r="J61" s="34" t="s">
        <v>466</v>
      </c>
    </row>
    <row r="62" ht="18.75" customHeight="1" spans="1:10">
      <c r="A62" s="228" t="s">
        <v>294</v>
      </c>
      <c r="B62" s="21" t="s">
        <v>463</v>
      </c>
      <c r="C62" s="21" t="s">
        <v>324</v>
      </c>
      <c r="D62" s="21" t="s">
        <v>325</v>
      </c>
      <c r="E62" s="34" t="s">
        <v>467</v>
      </c>
      <c r="F62" s="21" t="s">
        <v>374</v>
      </c>
      <c r="G62" s="34" t="s">
        <v>173</v>
      </c>
      <c r="H62" s="21" t="s">
        <v>468</v>
      </c>
      <c r="I62" s="21" t="s">
        <v>330</v>
      </c>
      <c r="J62" s="34" t="s">
        <v>469</v>
      </c>
    </row>
    <row r="63" ht="18.75" customHeight="1" spans="1:10">
      <c r="A63" s="228" t="s">
        <v>294</v>
      </c>
      <c r="B63" s="21" t="s">
        <v>463</v>
      </c>
      <c r="C63" s="21" t="s">
        <v>324</v>
      </c>
      <c r="D63" s="21" t="s">
        <v>332</v>
      </c>
      <c r="E63" s="34" t="s">
        <v>470</v>
      </c>
      <c r="F63" s="21" t="s">
        <v>327</v>
      </c>
      <c r="G63" s="34" t="s">
        <v>340</v>
      </c>
      <c r="H63" s="21" t="s">
        <v>335</v>
      </c>
      <c r="I63" s="21" t="s">
        <v>330</v>
      </c>
      <c r="J63" s="34" t="s">
        <v>471</v>
      </c>
    </row>
    <row r="64" ht="18.75" customHeight="1" spans="1:10">
      <c r="A64" s="228" t="s">
        <v>294</v>
      </c>
      <c r="B64" s="21" t="s">
        <v>463</v>
      </c>
      <c r="C64" s="21" t="s">
        <v>324</v>
      </c>
      <c r="D64" s="21" t="s">
        <v>332</v>
      </c>
      <c r="E64" s="34" t="s">
        <v>472</v>
      </c>
      <c r="F64" s="21" t="s">
        <v>327</v>
      </c>
      <c r="G64" s="34" t="s">
        <v>340</v>
      </c>
      <c r="H64" s="21" t="s">
        <v>335</v>
      </c>
      <c r="I64" s="21" t="s">
        <v>330</v>
      </c>
      <c r="J64" s="34" t="s">
        <v>471</v>
      </c>
    </row>
    <row r="65" ht="18.75" customHeight="1" spans="1:10">
      <c r="A65" s="228" t="s">
        <v>294</v>
      </c>
      <c r="B65" s="21" t="s">
        <v>463</v>
      </c>
      <c r="C65" s="21" t="s">
        <v>324</v>
      </c>
      <c r="D65" s="21" t="s">
        <v>332</v>
      </c>
      <c r="E65" s="34" t="s">
        <v>473</v>
      </c>
      <c r="F65" s="21" t="s">
        <v>327</v>
      </c>
      <c r="G65" s="34" t="s">
        <v>340</v>
      </c>
      <c r="H65" s="21" t="s">
        <v>335</v>
      </c>
      <c r="I65" s="21" t="s">
        <v>330</v>
      </c>
      <c r="J65" s="34" t="s">
        <v>471</v>
      </c>
    </row>
    <row r="66" ht="18.75" customHeight="1" spans="1:10">
      <c r="A66" s="228" t="s">
        <v>294</v>
      </c>
      <c r="B66" s="21" t="s">
        <v>463</v>
      </c>
      <c r="C66" s="21" t="s">
        <v>324</v>
      </c>
      <c r="D66" s="21" t="s">
        <v>342</v>
      </c>
      <c r="E66" s="34" t="s">
        <v>474</v>
      </c>
      <c r="F66" s="21" t="s">
        <v>327</v>
      </c>
      <c r="G66" s="34" t="s">
        <v>340</v>
      </c>
      <c r="H66" s="21" t="s">
        <v>335</v>
      </c>
      <c r="I66" s="21" t="s">
        <v>330</v>
      </c>
      <c r="J66" s="34" t="s">
        <v>471</v>
      </c>
    </row>
    <row r="67" ht="18.75" customHeight="1" spans="1:10">
      <c r="A67" s="228" t="s">
        <v>294</v>
      </c>
      <c r="B67" s="21" t="s">
        <v>463</v>
      </c>
      <c r="C67" s="21" t="s">
        <v>324</v>
      </c>
      <c r="D67" s="21" t="s">
        <v>344</v>
      </c>
      <c r="E67" s="34" t="s">
        <v>419</v>
      </c>
      <c r="F67" s="21" t="s">
        <v>327</v>
      </c>
      <c r="G67" s="34" t="s">
        <v>475</v>
      </c>
      <c r="H67" s="21" t="s">
        <v>476</v>
      </c>
      <c r="I67" s="21" t="s">
        <v>330</v>
      </c>
      <c r="J67" s="34" t="s">
        <v>477</v>
      </c>
    </row>
    <row r="68" ht="18.75" customHeight="1" spans="1:10">
      <c r="A68" s="228" t="s">
        <v>294</v>
      </c>
      <c r="B68" s="21" t="s">
        <v>463</v>
      </c>
      <c r="C68" s="21" t="s">
        <v>349</v>
      </c>
      <c r="D68" s="21" t="s">
        <v>368</v>
      </c>
      <c r="E68" s="34" t="s">
        <v>478</v>
      </c>
      <c r="F68" s="21" t="s">
        <v>374</v>
      </c>
      <c r="G68" s="34" t="s">
        <v>479</v>
      </c>
      <c r="H68" s="21" t="s">
        <v>348</v>
      </c>
      <c r="I68" s="21" t="s">
        <v>336</v>
      </c>
      <c r="J68" s="34" t="s">
        <v>471</v>
      </c>
    </row>
    <row r="69" ht="18.75" customHeight="1" spans="1:10">
      <c r="A69" s="228" t="s">
        <v>294</v>
      </c>
      <c r="B69" s="21" t="s">
        <v>463</v>
      </c>
      <c r="C69" s="21" t="s">
        <v>358</v>
      </c>
      <c r="D69" s="21" t="s">
        <v>359</v>
      </c>
      <c r="E69" s="34" t="s">
        <v>480</v>
      </c>
      <c r="F69" s="21" t="s">
        <v>374</v>
      </c>
      <c r="G69" s="34" t="s">
        <v>426</v>
      </c>
      <c r="H69" s="21" t="s">
        <v>335</v>
      </c>
      <c r="I69" s="21" t="s">
        <v>330</v>
      </c>
      <c r="J69" s="34" t="s">
        <v>481</v>
      </c>
    </row>
    <row r="70" ht="18.75" customHeight="1" spans="1:10">
      <c r="A70" s="228" t="s">
        <v>302</v>
      </c>
      <c r="B70" s="21" t="s">
        <v>482</v>
      </c>
      <c r="C70" s="21" t="s">
        <v>324</v>
      </c>
      <c r="D70" s="21" t="s">
        <v>325</v>
      </c>
      <c r="E70" s="34" t="s">
        <v>483</v>
      </c>
      <c r="F70" s="21" t="s">
        <v>327</v>
      </c>
      <c r="G70" s="34" t="s">
        <v>484</v>
      </c>
      <c r="H70" s="21" t="s">
        <v>329</v>
      </c>
      <c r="I70" s="21" t="s">
        <v>330</v>
      </c>
      <c r="J70" s="34" t="s">
        <v>485</v>
      </c>
    </row>
    <row r="71" ht="18.75" customHeight="1" spans="1:10">
      <c r="A71" s="228" t="s">
        <v>302</v>
      </c>
      <c r="B71" s="21" t="s">
        <v>482</v>
      </c>
      <c r="C71" s="21" t="s">
        <v>324</v>
      </c>
      <c r="D71" s="21" t="s">
        <v>325</v>
      </c>
      <c r="E71" s="34" t="s">
        <v>486</v>
      </c>
      <c r="F71" s="21" t="s">
        <v>327</v>
      </c>
      <c r="G71" s="34" t="s">
        <v>487</v>
      </c>
      <c r="H71" s="21" t="s">
        <v>398</v>
      </c>
      <c r="I71" s="21" t="s">
        <v>330</v>
      </c>
      <c r="J71" s="34" t="s">
        <v>488</v>
      </c>
    </row>
    <row r="72" ht="18.75" customHeight="1" spans="1:10">
      <c r="A72" s="228" t="s">
        <v>302</v>
      </c>
      <c r="B72" s="21" t="s">
        <v>482</v>
      </c>
      <c r="C72" s="21" t="s">
        <v>324</v>
      </c>
      <c r="D72" s="21" t="s">
        <v>325</v>
      </c>
      <c r="E72" s="34" t="s">
        <v>489</v>
      </c>
      <c r="F72" s="21" t="s">
        <v>327</v>
      </c>
      <c r="G72" s="34" t="s">
        <v>172</v>
      </c>
      <c r="H72" s="21" t="s">
        <v>490</v>
      </c>
      <c r="I72" s="21" t="s">
        <v>330</v>
      </c>
      <c r="J72" s="34" t="s">
        <v>488</v>
      </c>
    </row>
    <row r="73" ht="18.75" customHeight="1" spans="1:10">
      <c r="A73" s="228" t="s">
        <v>302</v>
      </c>
      <c r="B73" s="21" t="s">
        <v>482</v>
      </c>
      <c r="C73" s="21" t="s">
        <v>324</v>
      </c>
      <c r="D73" s="21" t="s">
        <v>325</v>
      </c>
      <c r="E73" s="34" t="s">
        <v>491</v>
      </c>
      <c r="F73" s="21" t="s">
        <v>327</v>
      </c>
      <c r="G73" s="34" t="s">
        <v>492</v>
      </c>
      <c r="H73" s="21" t="s">
        <v>329</v>
      </c>
      <c r="I73" s="21" t="s">
        <v>330</v>
      </c>
      <c r="J73" s="34" t="s">
        <v>493</v>
      </c>
    </row>
    <row r="74" ht="18.75" customHeight="1" spans="1:10">
      <c r="A74" s="228" t="s">
        <v>302</v>
      </c>
      <c r="B74" s="21" t="s">
        <v>482</v>
      </c>
      <c r="C74" s="21" t="s">
        <v>324</v>
      </c>
      <c r="D74" s="21" t="s">
        <v>325</v>
      </c>
      <c r="E74" s="34" t="s">
        <v>494</v>
      </c>
      <c r="F74" s="21" t="s">
        <v>374</v>
      </c>
      <c r="G74" s="34" t="s">
        <v>340</v>
      </c>
      <c r="H74" s="21" t="s">
        <v>398</v>
      </c>
      <c r="I74" s="21" t="s">
        <v>330</v>
      </c>
      <c r="J74" s="34" t="s">
        <v>495</v>
      </c>
    </row>
    <row r="75" ht="18.75" customHeight="1" spans="1:10">
      <c r="A75" s="228" t="s">
        <v>302</v>
      </c>
      <c r="B75" s="21" t="s">
        <v>482</v>
      </c>
      <c r="C75" s="21" t="s">
        <v>324</v>
      </c>
      <c r="D75" s="21" t="s">
        <v>325</v>
      </c>
      <c r="E75" s="34" t="s">
        <v>496</v>
      </c>
      <c r="F75" s="21" t="s">
        <v>374</v>
      </c>
      <c r="G75" s="34" t="s">
        <v>492</v>
      </c>
      <c r="H75" s="21" t="s">
        <v>381</v>
      </c>
      <c r="I75" s="21" t="s">
        <v>330</v>
      </c>
      <c r="J75" s="34" t="s">
        <v>495</v>
      </c>
    </row>
    <row r="76" ht="18.75" customHeight="1" spans="1:10">
      <c r="A76" s="228" t="s">
        <v>302</v>
      </c>
      <c r="B76" s="21" t="s">
        <v>482</v>
      </c>
      <c r="C76" s="21" t="s">
        <v>324</v>
      </c>
      <c r="D76" s="21" t="s">
        <v>325</v>
      </c>
      <c r="E76" s="34" t="s">
        <v>497</v>
      </c>
      <c r="F76" s="21" t="s">
        <v>374</v>
      </c>
      <c r="G76" s="34" t="s">
        <v>492</v>
      </c>
      <c r="H76" s="21" t="s">
        <v>381</v>
      </c>
      <c r="I76" s="21" t="s">
        <v>330</v>
      </c>
      <c r="J76" s="34" t="s">
        <v>495</v>
      </c>
    </row>
    <row r="77" ht="18.75" customHeight="1" spans="1:10">
      <c r="A77" s="228" t="s">
        <v>302</v>
      </c>
      <c r="B77" s="21" t="s">
        <v>482</v>
      </c>
      <c r="C77" s="21" t="s">
        <v>324</v>
      </c>
      <c r="D77" s="21" t="s">
        <v>332</v>
      </c>
      <c r="E77" s="34" t="s">
        <v>498</v>
      </c>
      <c r="F77" s="21" t="s">
        <v>327</v>
      </c>
      <c r="G77" s="34" t="s">
        <v>340</v>
      </c>
      <c r="H77" s="21" t="s">
        <v>335</v>
      </c>
      <c r="I77" s="21" t="s">
        <v>330</v>
      </c>
      <c r="J77" s="34" t="s">
        <v>488</v>
      </c>
    </row>
    <row r="78" ht="18.75" customHeight="1" spans="1:10">
      <c r="A78" s="228" t="s">
        <v>302</v>
      </c>
      <c r="B78" s="21" t="s">
        <v>482</v>
      </c>
      <c r="C78" s="21" t="s">
        <v>324</v>
      </c>
      <c r="D78" s="21" t="s">
        <v>332</v>
      </c>
      <c r="E78" s="34" t="s">
        <v>499</v>
      </c>
      <c r="F78" s="21" t="s">
        <v>327</v>
      </c>
      <c r="G78" s="34" t="s">
        <v>340</v>
      </c>
      <c r="H78" s="21" t="s">
        <v>335</v>
      </c>
      <c r="I78" s="21" t="s">
        <v>330</v>
      </c>
      <c r="J78" s="34" t="s">
        <v>488</v>
      </c>
    </row>
    <row r="79" ht="18.75" customHeight="1" spans="1:10">
      <c r="A79" s="228" t="s">
        <v>302</v>
      </c>
      <c r="B79" s="21" t="s">
        <v>482</v>
      </c>
      <c r="C79" s="21" t="s">
        <v>324</v>
      </c>
      <c r="D79" s="21" t="s">
        <v>332</v>
      </c>
      <c r="E79" s="34" t="s">
        <v>500</v>
      </c>
      <c r="F79" s="21" t="s">
        <v>374</v>
      </c>
      <c r="G79" s="34" t="s">
        <v>426</v>
      </c>
      <c r="H79" s="21" t="s">
        <v>335</v>
      </c>
      <c r="I79" s="21" t="s">
        <v>330</v>
      </c>
      <c r="J79" s="34" t="s">
        <v>495</v>
      </c>
    </row>
    <row r="80" ht="18.75" customHeight="1" spans="1:10">
      <c r="A80" s="228" t="s">
        <v>302</v>
      </c>
      <c r="B80" s="21" t="s">
        <v>482</v>
      </c>
      <c r="C80" s="21" t="s">
        <v>324</v>
      </c>
      <c r="D80" s="21" t="s">
        <v>332</v>
      </c>
      <c r="E80" s="34" t="s">
        <v>501</v>
      </c>
      <c r="F80" s="21" t="s">
        <v>374</v>
      </c>
      <c r="G80" s="34" t="s">
        <v>356</v>
      </c>
      <c r="H80" s="21" t="s">
        <v>335</v>
      </c>
      <c r="I80" s="21" t="s">
        <v>330</v>
      </c>
      <c r="J80" s="34" t="s">
        <v>488</v>
      </c>
    </row>
    <row r="81" ht="18.75" customHeight="1" spans="1:10">
      <c r="A81" s="228" t="s">
        <v>302</v>
      </c>
      <c r="B81" s="21" t="s">
        <v>482</v>
      </c>
      <c r="C81" s="21" t="s">
        <v>324</v>
      </c>
      <c r="D81" s="21" t="s">
        <v>342</v>
      </c>
      <c r="E81" s="34" t="s">
        <v>502</v>
      </c>
      <c r="F81" s="21" t="s">
        <v>327</v>
      </c>
      <c r="G81" s="34" t="s">
        <v>340</v>
      </c>
      <c r="H81" s="21" t="s">
        <v>335</v>
      </c>
      <c r="I81" s="21" t="s">
        <v>330</v>
      </c>
      <c r="J81" s="34" t="s">
        <v>488</v>
      </c>
    </row>
    <row r="82" ht="18.75" customHeight="1" spans="1:10">
      <c r="A82" s="228" t="s">
        <v>302</v>
      </c>
      <c r="B82" s="21" t="s">
        <v>482</v>
      </c>
      <c r="C82" s="21" t="s">
        <v>324</v>
      </c>
      <c r="D82" s="21" t="s">
        <v>344</v>
      </c>
      <c r="E82" s="34" t="s">
        <v>419</v>
      </c>
      <c r="F82" s="21" t="s">
        <v>374</v>
      </c>
      <c r="G82" s="34" t="s">
        <v>484</v>
      </c>
      <c r="H82" s="21" t="s">
        <v>421</v>
      </c>
      <c r="I82" s="21" t="s">
        <v>330</v>
      </c>
      <c r="J82" s="34" t="s">
        <v>503</v>
      </c>
    </row>
    <row r="83" ht="18.75" customHeight="1" spans="1:10">
      <c r="A83" s="228" t="s">
        <v>302</v>
      </c>
      <c r="B83" s="21" t="s">
        <v>482</v>
      </c>
      <c r="C83" s="21" t="s">
        <v>349</v>
      </c>
      <c r="D83" s="21" t="s">
        <v>368</v>
      </c>
      <c r="E83" s="34" t="s">
        <v>504</v>
      </c>
      <c r="F83" s="21" t="s">
        <v>327</v>
      </c>
      <c r="G83" s="34" t="s">
        <v>340</v>
      </c>
      <c r="H83" s="21" t="s">
        <v>335</v>
      </c>
      <c r="I83" s="21" t="s">
        <v>330</v>
      </c>
      <c r="J83" s="34" t="s">
        <v>488</v>
      </c>
    </row>
    <row r="84" ht="18.75" customHeight="1" spans="1:10">
      <c r="A84" s="228" t="s">
        <v>302</v>
      </c>
      <c r="B84" s="21" t="s">
        <v>482</v>
      </c>
      <c r="C84" s="21" t="s">
        <v>349</v>
      </c>
      <c r="D84" s="21" t="s">
        <v>368</v>
      </c>
      <c r="E84" s="34" t="s">
        <v>505</v>
      </c>
      <c r="F84" s="21" t="s">
        <v>327</v>
      </c>
      <c r="G84" s="34" t="s">
        <v>426</v>
      </c>
      <c r="H84" s="21" t="s">
        <v>335</v>
      </c>
      <c r="I84" s="21" t="s">
        <v>330</v>
      </c>
      <c r="J84" s="34" t="s">
        <v>506</v>
      </c>
    </row>
    <row r="85" ht="18.75" customHeight="1" spans="1:10">
      <c r="A85" s="228" t="s">
        <v>302</v>
      </c>
      <c r="B85" s="21" t="s">
        <v>482</v>
      </c>
      <c r="C85" s="21" t="s">
        <v>358</v>
      </c>
      <c r="D85" s="21" t="s">
        <v>359</v>
      </c>
      <c r="E85" s="34" t="s">
        <v>507</v>
      </c>
      <c r="F85" s="21" t="s">
        <v>374</v>
      </c>
      <c r="G85" s="34" t="s">
        <v>334</v>
      </c>
      <c r="H85" s="21" t="s">
        <v>335</v>
      </c>
      <c r="I85" s="21" t="s">
        <v>330</v>
      </c>
      <c r="J85" s="34" t="s">
        <v>508</v>
      </c>
    </row>
    <row r="86" ht="18.75" customHeight="1" spans="1:10">
      <c r="A86" s="228" t="s">
        <v>302</v>
      </c>
      <c r="B86" s="21" t="s">
        <v>482</v>
      </c>
      <c r="C86" s="21" t="s">
        <v>358</v>
      </c>
      <c r="D86" s="21" t="s">
        <v>359</v>
      </c>
      <c r="E86" s="34" t="s">
        <v>509</v>
      </c>
      <c r="F86" s="21" t="s">
        <v>374</v>
      </c>
      <c r="G86" s="34" t="s">
        <v>334</v>
      </c>
      <c r="H86" s="21" t="s">
        <v>335</v>
      </c>
      <c r="I86" s="21" t="s">
        <v>330</v>
      </c>
      <c r="J86" s="34" t="s">
        <v>495</v>
      </c>
    </row>
    <row r="87" ht="18.75" customHeight="1" spans="1:10">
      <c r="A87" s="228" t="s">
        <v>308</v>
      </c>
      <c r="B87" s="21" t="s">
        <v>510</v>
      </c>
      <c r="C87" s="21" t="s">
        <v>324</v>
      </c>
      <c r="D87" s="21" t="s">
        <v>325</v>
      </c>
      <c r="E87" s="34" t="s">
        <v>511</v>
      </c>
      <c r="F87" s="21" t="s">
        <v>374</v>
      </c>
      <c r="G87" s="34" t="s">
        <v>512</v>
      </c>
      <c r="H87" s="21" t="s">
        <v>513</v>
      </c>
      <c r="I87" s="21" t="s">
        <v>330</v>
      </c>
      <c r="J87" s="34" t="s">
        <v>514</v>
      </c>
    </row>
    <row r="88" ht="18.75" customHeight="1" spans="1:10">
      <c r="A88" s="228" t="s">
        <v>308</v>
      </c>
      <c r="B88" s="21" t="s">
        <v>510</v>
      </c>
      <c r="C88" s="21" t="s">
        <v>324</v>
      </c>
      <c r="D88" s="21" t="s">
        <v>332</v>
      </c>
      <c r="E88" s="34" t="s">
        <v>515</v>
      </c>
      <c r="F88" s="21" t="s">
        <v>374</v>
      </c>
      <c r="G88" s="34" t="s">
        <v>456</v>
      </c>
      <c r="H88" s="21" t="s">
        <v>335</v>
      </c>
      <c r="I88" s="21" t="s">
        <v>330</v>
      </c>
      <c r="J88" s="34" t="s">
        <v>308</v>
      </c>
    </row>
    <row r="89" ht="18.75" customHeight="1" spans="1:10">
      <c r="A89" s="228" t="s">
        <v>308</v>
      </c>
      <c r="B89" s="21" t="s">
        <v>510</v>
      </c>
      <c r="C89" s="21" t="s">
        <v>324</v>
      </c>
      <c r="D89" s="21" t="s">
        <v>342</v>
      </c>
      <c r="E89" s="34" t="s">
        <v>516</v>
      </c>
      <c r="F89" s="21" t="s">
        <v>327</v>
      </c>
      <c r="G89" s="34" t="s">
        <v>340</v>
      </c>
      <c r="H89" s="21" t="s">
        <v>335</v>
      </c>
      <c r="I89" s="21" t="s">
        <v>330</v>
      </c>
      <c r="J89" s="34" t="s">
        <v>308</v>
      </c>
    </row>
    <row r="90" ht="18.75" customHeight="1" spans="1:10">
      <c r="A90" s="228" t="s">
        <v>308</v>
      </c>
      <c r="B90" s="21" t="s">
        <v>510</v>
      </c>
      <c r="C90" s="21" t="s">
        <v>324</v>
      </c>
      <c r="D90" s="21" t="s">
        <v>344</v>
      </c>
      <c r="E90" s="34" t="s">
        <v>419</v>
      </c>
      <c r="F90" s="21" t="s">
        <v>346</v>
      </c>
      <c r="G90" s="34" t="s">
        <v>517</v>
      </c>
      <c r="H90" s="21" t="s">
        <v>421</v>
      </c>
      <c r="I90" s="21" t="s">
        <v>330</v>
      </c>
      <c r="J90" s="34" t="s">
        <v>308</v>
      </c>
    </row>
    <row r="91" ht="18.75" customHeight="1" spans="1:10">
      <c r="A91" s="228" t="s">
        <v>308</v>
      </c>
      <c r="B91" s="21" t="s">
        <v>510</v>
      </c>
      <c r="C91" s="21" t="s">
        <v>349</v>
      </c>
      <c r="D91" s="21" t="s">
        <v>368</v>
      </c>
      <c r="E91" s="34" t="s">
        <v>459</v>
      </c>
      <c r="F91" s="21" t="s">
        <v>374</v>
      </c>
      <c r="G91" s="34" t="s">
        <v>334</v>
      </c>
      <c r="H91" s="21" t="s">
        <v>335</v>
      </c>
      <c r="I91" s="21" t="s">
        <v>330</v>
      </c>
      <c r="J91" s="34" t="s">
        <v>308</v>
      </c>
    </row>
    <row r="92" ht="18.75" customHeight="1" spans="1:10">
      <c r="A92" s="228" t="s">
        <v>308</v>
      </c>
      <c r="B92" s="21" t="s">
        <v>510</v>
      </c>
      <c r="C92" s="21" t="s">
        <v>349</v>
      </c>
      <c r="D92" s="21" t="s">
        <v>368</v>
      </c>
      <c r="E92" s="34" t="s">
        <v>518</v>
      </c>
      <c r="F92" s="21" t="s">
        <v>374</v>
      </c>
      <c r="G92" s="34" t="s">
        <v>519</v>
      </c>
      <c r="H92" s="21" t="s">
        <v>335</v>
      </c>
      <c r="I92" s="21" t="s">
        <v>336</v>
      </c>
      <c r="J92" s="34" t="s">
        <v>520</v>
      </c>
    </row>
    <row r="93" ht="18.75" customHeight="1" spans="1:10">
      <c r="A93" s="228" t="s">
        <v>308</v>
      </c>
      <c r="B93" s="21" t="s">
        <v>510</v>
      </c>
      <c r="C93" s="21" t="s">
        <v>358</v>
      </c>
      <c r="D93" s="21" t="s">
        <v>359</v>
      </c>
      <c r="E93" s="34" t="s">
        <v>521</v>
      </c>
      <c r="F93" s="21" t="s">
        <v>374</v>
      </c>
      <c r="G93" s="34" t="s">
        <v>334</v>
      </c>
      <c r="H93" s="21" t="s">
        <v>335</v>
      </c>
      <c r="I93" s="21" t="s">
        <v>330</v>
      </c>
      <c r="J93" s="34" t="s">
        <v>522</v>
      </c>
    </row>
  </sheetData>
  <mergeCells count="22">
    <mergeCell ref="A2:J2"/>
    <mergeCell ref="A3:H3"/>
    <mergeCell ref="A8:A16"/>
    <mergeCell ref="A17:A21"/>
    <mergeCell ref="A22:A30"/>
    <mergeCell ref="A31:A42"/>
    <mergeCell ref="A43:A48"/>
    <mergeCell ref="A49:A53"/>
    <mergeCell ref="A54:A60"/>
    <mergeCell ref="A61:A69"/>
    <mergeCell ref="A70:A86"/>
    <mergeCell ref="A87:A93"/>
    <mergeCell ref="B8:B16"/>
    <mergeCell ref="B17:B21"/>
    <mergeCell ref="B22:B30"/>
    <mergeCell ref="B31:B42"/>
    <mergeCell ref="B43:B48"/>
    <mergeCell ref="B49:B53"/>
    <mergeCell ref="B54:B60"/>
    <mergeCell ref="B61:B69"/>
    <mergeCell ref="B70:B86"/>
    <mergeCell ref="B87:B9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财政局办公室</cp:lastModifiedBy>
  <dcterms:created xsi:type="dcterms:W3CDTF">2025-03-13T08:15:00Z</dcterms:created>
  <dcterms:modified xsi:type="dcterms:W3CDTF">2025-03-21T02:51:56Z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25D365C82FDD4405A57ED2241692F41A_12</vt:lpwstr>
  </property>
  <property fmtid="{D5CDD505-2E9C-101B-9397-08002B2CF9AE}" pid="3" name="KSOProductBuildVer">
    <vt:lpwstr>2052-12.1.0.18276</vt:lpwstr>
  </property>
</Properties>
</file>