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H:\（城）\村庄图例修改2019 3 21\法宝\"/>
    </mc:Choice>
  </mc:AlternateContent>
  <xr:revisionPtr revIDLastSave="0" documentId="13_ncr:1_{E7E6576C-64F2-48BE-A4D1-1554AA726C78}" xr6:coauthVersionLast="43" xr6:coauthVersionMax="43" xr10:uidLastSave="{00000000-0000-0000-0000-000000000000}"/>
  <bookViews>
    <workbookView xWindow="14820" yWindow="240" windowWidth="14670" windowHeight="15390"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 i="1" l="1"/>
  <c r="H38" i="1"/>
  <c r="H29" i="1"/>
  <c r="H22" i="1"/>
  <c r="H16" i="1"/>
  <c r="H7" i="1"/>
  <c r="F45" i="1" l="1"/>
  <c r="D45" i="1"/>
  <c r="E23" i="1"/>
  <c r="E22" i="1"/>
  <c r="E21" i="1"/>
  <c r="E6" i="1"/>
  <c r="E45" i="1" l="1"/>
</calcChain>
</file>

<file path=xl/sharedStrings.xml><?xml version="1.0" encoding="utf-8"?>
<sst xmlns="http://schemas.openxmlformats.org/spreadsheetml/2006/main" count="136" uniqueCount="68">
  <si>
    <t>沧源佤族自治县班洪乡公坎村委会法宝自然村村庄规划项目建设统计表</t>
  </si>
  <si>
    <t>实施年限</t>
  </si>
  <si>
    <t>投资规模（万元）</t>
  </si>
  <si>
    <t>实施主体</t>
  </si>
  <si>
    <t>总计</t>
  </si>
  <si>
    <t>上级</t>
  </si>
  <si>
    <t>群众</t>
  </si>
  <si>
    <t>补助</t>
  </si>
  <si>
    <t>自筹</t>
  </si>
  <si>
    <t>道路交通</t>
  </si>
  <si>
    <t>2019-2022</t>
  </si>
  <si>
    <t>供水工程</t>
  </si>
  <si>
    <t>排水工程及污处理设施</t>
  </si>
  <si>
    <t>公共空间</t>
  </si>
  <si>
    <t>环卫设施</t>
  </si>
  <si>
    <t>亮化工程</t>
  </si>
  <si>
    <t>民居建设</t>
  </si>
  <si>
    <t>乡村振兴理事会</t>
  </si>
  <si>
    <t>产业发展</t>
  </si>
  <si>
    <t>美化绿化</t>
  </si>
  <si>
    <t>实施进村入户主干道绿化工程，以三角梅、樱桃树交叉间种方式实施绿化，共需种植380棵，补助1000元/棵，概算投资38万元</t>
  </si>
  <si>
    <r>
      <rPr>
        <b/>
        <sz val="12"/>
        <color theme="1"/>
        <rFont val="宋体"/>
        <family val="3"/>
        <charset val="134"/>
        <scheme val="minor"/>
      </rPr>
      <t>实施庭院绿化美化工程，每户农户庭院及周边至少种植10株本地果木，共需种植</t>
    </r>
    <r>
      <rPr>
        <b/>
        <sz val="12"/>
        <color theme="1"/>
        <rFont val="宋体"/>
        <family val="3"/>
        <charset val="134"/>
        <scheme val="minor"/>
      </rPr>
      <t>470</t>
    </r>
    <r>
      <rPr>
        <b/>
        <sz val="12"/>
        <color theme="1"/>
        <rFont val="宋体"/>
        <family val="3"/>
        <charset val="134"/>
        <scheme val="minor"/>
      </rPr>
      <t>棵，成活1棵补助200元，概算投资</t>
    </r>
    <r>
      <rPr>
        <b/>
        <sz val="12"/>
        <color theme="1"/>
        <rFont val="宋体"/>
        <family val="3"/>
        <charset val="134"/>
        <scheme val="minor"/>
      </rPr>
      <t>9.4</t>
    </r>
    <r>
      <rPr>
        <b/>
        <sz val="12"/>
        <color theme="1"/>
        <rFont val="宋体"/>
        <family val="3"/>
        <charset val="134"/>
        <scheme val="minor"/>
      </rPr>
      <t>万元</t>
    </r>
  </si>
  <si>
    <t>用地规划</t>
  </si>
  <si>
    <t>划定村庄建设边界，预留新增民居扩容建设用地25亩</t>
  </si>
  <si>
    <r>
      <t>202</t>
    </r>
    <r>
      <rPr>
        <b/>
        <sz val="12"/>
        <color theme="1"/>
        <rFont val="宋体"/>
        <family val="3"/>
        <charset val="134"/>
        <scheme val="minor"/>
      </rPr>
      <t>3</t>
    </r>
    <r>
      <rPr>
        <b/>
        <sz val="12"/>
        <color theme="1"/>
        <rFont val="宋体"/>
        <family val="3"/>
        <charset val="134"/>
        <scheme val="minor"/>
      </rPr>
      <t>-2035</t>
    </r>
    <phoneticPr fontId="11" type="noConversion"/>
  </si>
  <si>
    <r>
      <t>20</t>
    </r>
    <r>
      <rPr>
        <b/>
        <sz val="12"/>
        <rFont val="宋体"/>
        <family val="3"/>
        <charset val="134"/>
        <scheme val="minor"/>
      </rPr>
      <t>19</t>
    </r>
    <r>
      <rPr>
        <b/>
        <sz val="12"/>
        <rFont val="宋体"/>
        <family val="3"/>
        <charset val="134"/>
        <scheme val="minor"/>
      </rPr>
      <t>-2022</t>
    </r>
    <phoneticPr fontId="11" type="noConversion"/>
  </si>
  <si>
    <t>乡人民政府</t>
  </si>
  <si>
    <t>2019-2022</t>
    <phoneticPr fontId="11" type="noConversion"/>
  </si>
  <si>
    <t>建设村北部方向出口对外主硬板路1条，长655m，宽度4.0m，厚度20cm，面积2620平方米，投资单价170元/平方米，概算投资44.54万元。</t>
    <phoneticPr fontId="11" type="noConversion"/>
  </si>
  <si>
    <t xml:space="preserve">                                                  建设内容</t>
    <phoneticPr fontId="11" type="noConversion"/>
  </si>
  <si>
    <t>2023-2035</t>
  </si>
  <si>
    <t>乡人民政府</t>
    <phoneticPr fontId="11" type="noConversion"/>
  </si>
  <si>
    <t>实施人畜饮水工程1件，架设φ100镀锌钢管主管道长600m，100元/m，更换φ65镀锌钢管入户支管道长800m，65元/m，概算投资11.2万元</t>
    <phoneticPr fontId="11" type="noConversion"/>
  </si>
  <si>
    <r>
      <t xml:space="preserve"> 1号沟渠（北部村口至南部村口），全长400</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14.4</t>
    </r>
    <r>
      <rPr>
        <b/>
        <sz val="12"/>
        <color theme="1"/>
        <rFont val="宋体"/>
        <family val="3"/>
        <charset val="134"/>
      </rPr>
      <t>万元</t>
    </r>
    <phoneticPr fontId="11" type="noConversion"/>
  </si>
  <si>
    <r>
      <t>2号沟渠（村东部至傣族预留发展用地），全长400m，设计标准管径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14.4</t>
    </r>
    <r>
      <rPr>
        <b/>
        <sz val="12"/>
        <color theme="1"/>
        <rFont val="宋体"/>
        <family val="3"/>
        <charset val="134"/>
      </rPr>
      <t>万元</t>
    </r>
    <phoneticPr fontId="11" type="noConversion"/>
  </si>
  <si>
    <r>
      <t>3号沟渠（沿村庄中上部道路向东），全长200</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7.2</t>
    </r>
    <r>
      <rPr>
        <b/>
        <sz val="12"/>
        <color theme="1"/>
        <rFont val="宋体"/>
        <family val="3"/>
        <charset val="134"/>
      </rPr>
      <t>万元</t>
    </r>
    <phoneticPr fontId="11" type="noConversion"/>
  </si>
  <si>
    <r>
      <t>5号沟渠（沿村庄西部步行道），全长100</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3.6</t>
    </r>
    <r>
      <rPr>
        <b/>
        <sz val="12"/>
        <color theme="1"/>
        <rFont val="宋体"/>
        <family val="3"/>
        <charset val="134"/>
      </rPr>
      <t>万元</t>
    </r>
    <phoneticPr fontId="11" type="noConversion"/>
  </si>
  <si>
    <t>新建6条排污支管，总计长660m，直径15cm，投资单价180元/m，概算投资11.88万元</t>
    <phoneticPr fontId="11" type="noConversion"/>
  </si>
  <si>
    <t>新建人工湿地1座，投资单价80000元/座</t>
    <phoneticPr fontId="11" type="noConversion"/>
  </si>
  <si>
    <t>学校运动场，小学足球场，硬化面积600㎡，投资单价120元/平方米，概算投资7.2万元</t>
    <phoneticPr fontId="11" type="noConversion"/>
  </si>
  <si>
    <t>消防工程</t>
    <phoneticPr fontId="11" type="noConversion"/>
  </si>
  <si>
    <t>消防栓3000元/个，共3个，概算投资0.9万元</t>
    <phoneticPr fontId="11" type="noConversion"/>
  </si>
  <si>
    <t>1号停车场，硬化面积350㎡，投资单价120元/平方米，概算投资4.2万元</t>
    <phoneticPr fontId="11" type="noConversion"/>
  </si>
  <si>
    <t>养殖小区，硬化面积800㎡，投资单价720元/平方米，概算投资57.6万元</t>
    <phoneticPr fontId="11" type="noConversion"/>
  </si>
  <si>
    <r>
      <t>规划建设</t>
    </r>
    <r>
      <rPr>
        <b/>
        <sz val="12"/>
        <color theme="1"/>
        <rFont val="Calibri"/>
        <family val="2"/>
      </rPr>
      <t>4</t>
    </r>
    <r>
      <rPr>
        <b/>
        <sz val="12"/>
        <color theme="1"/>
        <rFont val="宋体"/>
        <family val="3"/>
        <charset val="134"/>
      </rPr>
      <t>座垃圾池，投资单价</t>
    </r>
    <r>
      <rPr>
        <b/>
        <sz val="12"/>
        <color theme="1"/>
        <rFont val="Calibri"/>
        <family val="2"/>
      </rPr>
      <t>3000</t>
    </r>
    <r>
      <rPr>
        <b/>
        <sz val="12"/>
        <color theme="1"/>
        <rFont val="宋体"/>
        <family val="3"/>
        <charset val="134"/>
      </rPr>
      <t>元</t>
    </r>
    <r>
      <rPr>
        <b/>
        <sz val="12"/>
        <color theme="1"/>
        <rFont val="Calibri"/>
        <family val="2"/>
      </rPr>
      <t>/</t>
    </r>
    <r>
      <rPr>
        <b/>
        <sz val="12"/>
        <color theme="1"/>
        <rFont val="宋体"/>
        <family val="3"/>
        <charset val="134"/>
      </rPr>
      <t>座，估算总投资</t>
    </r>
    <r>
      <rPr>
        <b/>
        <sz val="12"/>
        <color theme="1"/>
        <rFont val="Calibri"/>
        <family val="2"/>
      </rPr>
      <t>1.2</t>
    </r>
    <r>
      <rPr>
        <b/>
        <sz val="12"/>
        <color theme="1"/>
        <rFont val="宋体"/>
        <family val="3"/>
        <charset val="134"/>
      </rPr>
      <t>万元</t>
    </r>
    <phoneticPr fontId="11" type="noConversion"/>
  </si>
  <si>
    <t>自然村规划安装16盏太阳能路灯，单价5000元/盏，估算总投资8万元</t>
    <phoneticPr fontId="11" type="noConversion"/>
  </si>
  <si>
    <t>学校大门加固重建，概算投资10万元</t>
    <phoneticPr fontId="11" type="noConversion"/>
  </si>
  <si>
    <t>新建活动室、会议室，概算投资35万元</t>
    <phoneticPr fontId="11" type="noConversion"/>
  </si>
  <si>
    <t>硬化村东南部道路硬化1条，长104m，宽度3m，厚度20cm，面积312平方米，投资单价170元/平方米，概算投资5.304万元</t>
    <phoneticPr fontId="11" type="noConversion"/>
  </si>
  <si>
    <r>
      <t>4号沟渠（沿村庄中下部道路向东），全长</t>
    </r>
    <r>
      <rPr>
        <b/>
        <sz val="12"/>
        <color theme="1"/>
        <rFont val="宋体"/>
        <family val="3"/>
        <charset val="134"/>
      </rPr>
      <t>100</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3.6</t>
    </r>
    <r>
      <rPr>
        <b/>
        <sz val="12"/>
        <color theme="1"/>
        <rFont val="宋体"/>
        <family val="3"/>
        <charset val="134"/>
      </rPr>
      <t>万元</t>
    </r>
    <phoneticPr fontId="11" type="noConversion"/>
  </si>
  <si>
    <t>实施有机茶园建设1200亩，种植覆荫树8棵/亩，发放茶树1棵/亩，施用有机肥300公斤/亩.年（连施三年），投资单价2000元/亩，概算投资240万元</t>
    <phoneticPr fontId="11" type="noConversion"/>
  </si>
  <si>
    <t>实施胶树种植500亩，概算投资5万元。</t>
    <phoneticPr fontId="11" type="noConversion"/>
  </si>
  <si>
    <t>实施水稻种植700亩，概算投资6万元。</t>
    <phoneticPr fontId="11" type="noConversion"/>
  </si>
  <si>
    <t>缅寺修缮概算投资5万元</t>
    <phoneticPr fontId="11" type="noConversion"/>
  </si>
  <si>
    <t>新建白塔，概算投资2万元</t>
    <phoneticPr fontId="11" type="noConversion"/>
  </si>
  <si>
    <t>学校净化水池，自来水水池，面积300立方米，投资单价1000元/立方米，概算投资30万元</t>
    <phoneticPr fontId="11" type="noConversion"/>
  </si>
  <si>
    <t>硬化村东南部车行道1条，长200m，宽度4m，厚度20cm，面积800平方米，投资单价170元/平方米，概算投资13.6万元</t>
    <phoneticPr fontId="11" type="noConversion"/>
  </si>
  <si>
    <t>修建产业路2000m，宽度4.0m，厚度20cm，面积8000平方米，投资单价170元/平方米，概算投资136万元</t>
    <phoneticPr fontId="11" type="noConversion"/>
  </si>
  <si>
    <t>修建产业路1800m，宽度4.0m，厚度20cm，面积7200平方米，投资单价170元/平方米，概算投资122.4万元</t>
    <phoneticPr fontId="11" type="noConversion"/>
  </si>
  <si>
    <t>旅游台阶200m，宽1.5，面积300平方米，投资单价170元/平方米，概算投资5.1万元。</t>
    <phoneticPr fontId="11" type="noConversion"/>
  </si>
  <si>
    <t>村庄南部产业用水池100立方米投资单价1000元/立方米，概算投资10万元</t>
    <phoneticPr fontId="11" type="noConversion"/>
  </si>
  <si>
    <t>村庄东南部部产业用水池100立方米投资单价1000元/立方米，概算投资10万元</t>
    <phoneticPr fontId="11" type="noConversion"/>
  </si>
  <si>
    <t>新建亭子五座，投资单价3万元/座，概算投资15万元</t>
    <phoneticPr fontId="11" type="noConversion"/>
  </si>
  <si>
    <r>
      <t>规划建设</t>
    </r>
    <r>
      <rPr>
        <b/>
        <sz val="12"/>
        <color theme="1"/>
        <rFont val="Calibri"/>
        <family val="2"/>
      </rPr>
      <t>6</t>
    </r>
    <r>
      <rPr>
        <b/>
        <sz val="12"/>
        <color theme="1"/>
        <rFont val="宋体"/>
        <family val="3"/>
        <charset val="134"/>
      </rPr>
      <t>个清洁公厕，投资单价</t>
    </r>
    <r>
      <rPr>
        <b/>
        <sz val="12"/>
        <color theme="1"/>
        <rFont val="Calibri"/>
        <family val="2"/>
      </rPr>
      <t>70000</t>
    </r>
    <r>
      <rPr>
        <b/>
        <sz val="12"/>
        <color theme="1"/>
        <rFont val="宋体"/>
        <family val="3"/>
        <charset val="134"/>
      </rPr>
      <t>元</t>
    </r>
    <r>
      <rPr>
        <b/>
        <sz val="12"/>
        <color theme="1"/>
        <rFont val="Calibri"/>
        <family val="2"/>
      </rPr>
      <t>/</t>
    </r>
    <r>
      <rPr>
        <b/>
        <sz val="12"/>
        <color theme="1"/>
        <rFont val="宋体"/>
        <family val="3"/>
        <charset val="134"/>
      </rPr>
      <t>座，估算总投资</t>
    </r>
    <r>
      <rPr>
        <b/>
        <sz val="12"/>
        <color theme="1"/>
        <rFont val="Calibri"/>
        <family val="2"/>
      </rPr>
      <t>42</t>
    </r>
    <r>
      <rPr>
        <b/>
        <sz val="12"/>
        <color theme="1"/>
        <rFont val="宋体"/>
        <family val="3"/>
        <charset val="134"/>
      </rPr>
      <t>万元</t>
    </r>
    <phoneticPr fontId="11" type="noConversion"/>
  </si>
  <si>
    <t>产业路沿长4公里，宽度4.0m，厚度20cm，面积16000平方米，投资单价170元/平方米，概算投资272万元</t>
    <phoneticPr fontId="11" type="noConversion"/>
  </si>
  <si>
    <t>新建桥17m，概算投资24万元</t>
    <phoneticPr fontId="11" type="noConversion"/>
  </si>
  <si>
    <t>乡人民政府</t>
    <phoneticPr fontId="11" type="noConversion"/>
  </si>
  <si>
    <r>
      <rPr>
        <b/>
        <sz val="12"/>
        <rFont val="宋体"/>
        <family val="3"/>
        <charset val="134"/>
        <scheme val="minor"/>
      </rPr>
      <t>实施4</t>
    </r>
    <r>
      <rPr>
        <b/>
        <sz val="12"/>
        <rFont val="宋体"/>
        <family val="3"/>
        <charset val="134"/>
        <scheme val="minor"/>
      </rPr>
      <t>7</t>
    </r>
    <r>
      <rPr>
        <b/>
        <sz val="12"/>
        <rFont val="宋体"/>
        <family val="3"/>
        <charset val="134"/>
        <scheme val="minor"/>
      </rPr>
      <t>户民居房屋外包装，突出佤族风格和文化元素，投资单价25000元/户，概算总投资</t>
    </r>
    <r>
      <rPr>
        <b/>
        <sz val="12"/>
        <rFont val="宋体"/>
        <family val="3"/>
        <charset val="134"/>
        <scheme val="minor"/>
      </rPr>
      <t>117.5</t>
    </r>
    <r>
      <rPr>
        <b/>
        <sz val="12"/>
        <rFont val="宋体"/>
        <family val="3"/>
        <charset val="134"/>
        <scheme val="minor"/>
      </rPr>
      <t>万元；</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</si>
</sst>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2"/>
      <color theme="1"/>
      <name val="宋体"/>
      <family val="3"/>
      <charset val="134"/>
      <scheme val="minor"/>
    </font>
    <font>
      <b/>
      <sz val="20"/>
      <color theme="1"/>
      <name val="宋体"/>
      <family val="3"/>
      <charset val="134"/>
      <scheme val="minor"/>
    </font>
    <font>
      <b/>
      <sz val="12"/>
      <color theme="1"/>
      <name val="黑体"/>
      <family val="3"/>
      <charset val="134"/>
    </font>
    <font>
      <b/>
      <sz val="12"/>
      <color theme="1"/>
      <name val="宋体"/>
      <family val="3"/>
      <charset val="134"/>
      <scheme val="minor"/>
    </font>
    <font>
      <b/>
      <sz val="12"/>
      <color theme="1"/>
      <name val="宋体"/>
      <family val="3"/>
      <charset val="134"/>
      <scheme val="minor"/>
    </font>
    <font>
      <b/>
      <sz val="12"/>
      <color theme="1"/>
      <name val="宋体"/>
      <family val="3"/>
      <charset val="134"/>
    </font>
    <font>
      <b/>
      <sz val="12"/>
      <name val="宋体"/>
      <family val="3"/>
      <charset val="134"/>
      <scheme val="minor"/>
    </font>
    <font>
      <b/>
      <sz val="12"/>
      <color rgb="FF000000"/>
      <name val="黑体"/>
      <family val="3"/>
      <charset val="134"/>
    </font>
    <font>
      <b/>
      <sz val="12"/>
      <name val="黑体"/>
      <family val="3"/>
      <charset val="134"/>
    </font>
    <font>
      <b/>
      <sz val="12"/>
      <color theme="1"/>
      <name val="Calibri"/>
      <family val="2"/>
    </font>
    <font>
      <sz val="9"/>
      <name val="宋体"/>
      <family val="3"/>
      <charset val="134"/>
      <scheme val="minor"/>
    </font>
    <font>
      <b/>
      <sz val="12"/>
      <color theme="1"/>
      <name val="宋体"/>
      <family val="3"/>
      <charset val="134"/>
      <scheme val="minor"/>
    </font>
    <font>
      <b/>
      <sz val="12"/>
      <name val="宋体"/>
      <family val="3"/>
      <charset val="134"/>
      <scheme val="minor"/>
    </font>
    <font>
      <b/>
      <sz val="12"/>
      <name val="宋体"/>
      <family val="3"/>
      <charset val="134"/>
    </font>
  </fonts>
  <fills count="2">
    <fill>
      <patternFill patternType="none"/>
    </fill>
    <fill>
      <patternFill patternType="gray125"/>
    </fill>
  </fills>
  <borders count="16">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3" fillId="0" borderId="4" xfId="0" applyFont="1" applyBorder="1" applyAlignment="1">
      <alignment vertical="center" wrapText="1"/>
    </xf>
    <xf numFmtId="0" fontId="1" fillId="0" borderId="10" xfId="0" applyFont="1" applyBorder="1" applyAlignment="1">
      <alignment vertical="center" wrapText="1"/>
    </xf>
    <xf numFmtId="0" fontId="3" fillId="0" borderId="13" xfId="0" applyFont="1" applyBorder="1" applyAlignment="1">
      <alignment vertical="center" wrapText="1"/>
    </xf>
    <xf numFmtId="0" fontId="5" fillId="0" borderId="14" xfId="0" applyFont="1" applyBorder="1" applyAlignment="1">
      <alignment vertical="center" wrapText="1"/>
    </xf>
    <xf numFmtId="0" fontId="4" fillId="0" borderId="14" xfId="0" applyFont="1" applyBorder="1" applyAlignment="1">
      <alignment vertical="center" wrapText="1"/>
    </xf>
    <xf numFmtId="0" fontId="4" fillId="0" borderId="4" xfId="0" applyFont="1" applyBorder="1" applyAlignment="1">
      <alignment vertical="center" wrapText="1"/>
    </xf>
    <xf numFmtId="0" fontId="6" fillId="0" borderId="1" xfId="0" applyFont="1" applyBorder="1" applyAlignment="1">
      <alignment horizontal="justify" vertical="center"/>
    </xf>
    <xf numFmtId="0" fontId="6" fillId="0" borderId="6" xfId="0" applyFont="1" applyBorder="1" applyAlignment="1">
      <alignment horizontal="justify" vertical="center"/>
    </xf>
    <xf numFmtId="0" fontId="7" fillId="0" borderId="14" xfId="0" applyFont="1" applyBorder="1" applyAlignment="1">
      <alignment vertical="center" wrapText="1"/>
    </xf>
    <xf numFmtId="0" fontId="6" fillId="0" borderId="15" xfId="0" applyFont="1" applyBorder="1" applyAlignment="1">
      <alignment horizontal="justify" vertical="center"/>
    </xf>
    <xf numFmtId="0" fontId="6" fillId="0" borderId="14" xfId="0" applyFont="1" applyBorder="1" applyAlignment="1">
      <alignment horizontal="justify" vertical="center"/>
    </xf>
    <xf numFmtId="0" fontId="8" fillId="0" borderId="4" xfId="0" applyFont="1" applyBorder="1" applyAlignment="1">
      <alignment vertical="center" wrapText="1"/>
    </xf>
    <xf numFmtId="0" fontId="7" fillId="0" borderId="4" xfId="0" applyFont="1" applyBorder="1" applyAlignment="1">
      <alignment vertical="center" wrapText="1"/>
    </xf>
    <xf numFmtId="0" fontId="8" fillId="0" borderId="14" xfId="0" applyFont="1" applyBorder="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12" fillId="0" borderId="4" xfId="0" applyFont="1" applyBorder="1" applyAlignment="1">
      <alignment vertical="center" wrapText="1"/>
    </xf>
    <xf numFmtId="0" fontId="13" fillId="0" borderId="14" xfId="0" applyFont="1" applyBorder="1" applyAlignment="1">
      <alignment vertical="center" wrapText="1"/>
    </xf>
    <xf numFmtId="0" fontId="12" fillId="0" borderId="14" xfId="0" applyFont="1" applyBorder="1" applyAlignment="1">
      <alignment vertical="center" wrapText="1"/>
    </xf>
    <xf numFmtId="0" fontId="4" fillId="0" borderId="4" xfId="0" applyFont="1" applyBorder="1" applyAlignment="1">
      <alignment vertical="center" wrapText="1"/>
    </xf>
    <xf numFmtId="0" fontId="3"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4" fillId="0" borderId="4" xfId="0" applyFont="1" applyBorder="1" applyAlignment="1">
      <alignment vertical="center" wrapText="1"/>
    </xf>
    <xf numFmtId="0" fontId="14" fillId="0" borderId="15" xfId="0" applyFont="1" applyBorder="1" applyAlignment="1">
      <alignment horizontal="justify" vertical="center"/>
    </xf>
    <xf numFmtId="0" fontId="4" fillId="0" borderId="15" xfId="0" applyFont="1" applyBorder="1" applyAlignment="1">
      <alignment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4" xfId="0" applyFont="1" applyBorder="1" applyAlignment="1">
      <alignment vertical="center" wrapText="1"/>
    </xf>
    <xf numFmtId="0" fontId="4" fillId="0" borderId="13" xfId="0" applyFont="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topLeftCell="A28" zoomScale="80" zoomScaleNormal="80" workbookViewId="0">
      <selection activeCell="B44" sqref="B44"/>
    </sheetView>
  </sheetViews>
  <sheetFormatPr defaultColWidth="9" defaultRowHeight="14.25" x14ac:dyDescent="0.1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spans="1:10" ht="25.5" customHeight="1" x14ac:dyDescent="0.15">
      <c r="A1" s="44" t="s">
        <v>0</v>
      </c>
      <c r="B1" s="45"/>
      <c r="C1" s="45"/>
      <c r="D1" s="45"/>
      <c r="E1" s="45"/>
      <c r="F1" s="45"/>
      <c r="G1" s="45"/>
    </row>
    <row r="2" spans="1:10" x14ac:dyDescent="0.15">
      <c r="A2" s="34" t="s">
        <v>29</v>
      </c>
      <c r="B2" s="35"/>
      <c r="C2" s="31" t="s">
        <v>1</v>
      </c>
      <c r="D2" s="46" t="s">
        <v>2</v>
      </c>
      <c r="E2" s="47"/>
      <c r="F2" s="48"/>
      <c r="G2" s="31" t="s">
        <v>3</v>
      </c>
    </row>
    <row r="3" spans="1:10" x14ac:dyDescent="0.15">
      <c r="A3" s="36"/>
      <c r="B3" s="37"/>
      <c r="C3" s="32"/>
      <c r="D3" s="31" t="s">
        <v>4</v>
      </c>
      <c r="E3" s="2" t="s">
        <v>5</v>
      </c>
      <c r="F3" s="2" t="s">
        <v>6</v>
      </c>
      <c r="G3" s="32"/>
    </row>
    <row r="4" spans="1:10" x14ac:dyDescent="0.15">
      <c r="A4" s="36"/>
      <c r="B4" s="37"/>
      <c r="C4" s="32"/>
      <c r="D4" s="32"/>
      <c r="E4" s="3"/>
      <c r="F4" s="3"/>
      <c r="G4" s="32"/>
    </row>
    <row r="5" spans="1:10" ht="15" thickBot="1" x14ac:dyDescent="0.2">
      <c r="A5" s="38"/>
      <c r="B5" s="39"/>
      <c r="C5" s="33"/>
      <c r="D5" s="33"/>
      <c r="E5" s="4" t="s">
        <v>7</v>
      </c>
      <c r="F5" s="4" t="s">
        <v>8</v>
      </c>
      <c r="G5" s="33"/>
    </row>
    <row r="6" spans="1:10" ht="57.75" thickBot="1" x14ac:dyDescent="0.2">
      <c r="A6" s="49" t="s">
        <v>9</v>
      </c>
      <c r="B6" s="6" t="s">
        <v>28</v>
      </c>
      <c r="C6" s="5" t="s">
        <v>10</v>
      </c>
      <c r="D6" s="6">
        <v>44.54</v>
      </c>
      <c r="E6" s="6">
        <f>D6</f>
        <v>44.54</v>
      </c>
      <c r="F6" s="6"/>
      <c r="G6" s="6" t="s">
        <v>26</v>
      </c>
      <c r="J6" s="16"/>
    </row>
    <row r="7" spans="1:10" ht="43.5" thickBot="1" x14ac:dyDescent="0.2">
      <c r="A7" s="50"/>
      <c r="B7" s="6" t="s">
        <v>48</v>
      </c>
      <c r="C7" s="6" t="s">
        <v>10</v>
      </c>
      <c r="D7" s="6">
        <v>5.3040000000000003</v>
      </c>
      <c r="E7" s="6">
        <v>5.3040000000000003</v>
      </c>
      <c r="F7" s="6"/>
      <c r="G7" s="6" t="s">
        <v>26</v>
      </c>
      <c r="H7">
        <f>SUM(D6:D13)</f>
        <v>622.94400000000007</v>
      </c>
      <c r="J7" s="16"/>
    </row>
    <row r="8" spans="1:10" ht="43.5" thickBot="1" x14ac:dyDescent="0.2">
      <c r="A8" s="50"/>
      <c r="B8" s="6" t="s">
        <v>56</v>
      </c>
      <c r="C8" s="6" t="s">
        <v>10</v>
      </c>
      <c r="D8" s="6">
        <v>13.6</v>
      </c>
      <c r="E8" s="6">
        <v>13.6</v>
      </c>
      <c r="F8" s="6"/>
      <c r="G8" s="6" t="s">
        <v>26</v>
      </c>
      <c r="J8" s="16"/>
    </row>
    <row r="9" spans="1:10" ht="99.75" customHeight="1" thickBot="1" x14ac:dyDescent="0.2">
      <c r="A9" s="50"/>
      <c r="B9" s="24" t="s">
        <v>57</v>
      </c>
      <c r="C9" s="24" t="s">
        <v>30</v>
      </c>
      <c r="D9" s="24">
        <v>136</v>
      </c>
      <c r="E9" s="24">
        <v>136</v>
      </c>
      <c r="F9" s="24"/>
      <c r="G9" s="6" t="s">
        <v>26</v>
      </c>
      <c r="J9" s="16"/>
    </row>
    <row r="10" spans="1:10" ht="99.75" customHeight="1" thickBot="1" x14ac:dyDescent="0.2">
      <c r="A10" s="50"/>
      <c r="B10" s="24" t="s">
        <v>58</v>
      </c>
      <c r="C10" s="24" t="s">
        <v>30</v>
      </c>
      <c r="D10" s="24">
        <v>122.4</v>
      </c>
      <c r="E10" s="24">
        <v>122.4</v>
      </c>
      <c r="F10" s="24"/>
      <c r="G10" s="6" t="s">
        <v>26</v>
      </c>
      <c r="J10" s="16"/>
    </row>
    <row r="11" spans="1:10" ht="99.75" customHeight="1" thickBot="1" x14ac:dyDescent="0.2">
      <c r="A11" s="50"/>
      <c r="B11" s="24" t="s">
        <v>64</v>
      </c>
      <c r="C11" s="24" t="s">
        <v>30</v>
      </c>
      <c r="D11" s="24">
        <v>272</v>
      </c>
      <c r="E11" s="24">
        <v>272</v>
      </c>
      <c r="F11" s="24"/>
      <c r="G11" s="6" t="s">
        <v>26</v>
      </c>
      <c r="J11" s="16"/>
    </row>
    <row r="12" spans="1:10" ht="99.75" customHeight="1" thickBot="1" x14ac:dyDescent="0.2">
      <c r="A12" s="50"/>
      <c r="B12" s="24" t="s">
        <v>59</v>
      </c>
      <c r="C12" s="6" t="s">
        <v>10</v>
      </c>
      <c r="D12" s="24">
        <v>5.0999999999999996</v>
      </c>
      <c r="E12" s="24">
        <v>5.0999999999999996</v>
      </c>
      <c r="F12" s="24"/>
      <c r="G12" s="6" t="s">
        <v>26</v>
      </c>
      <c r="J12" s="16"/>
    </row>
    <row r="13" spans="1:10" ht="62.25" customHeight="1" thickBot="1" x14ac:dyDescent="0.2">
      <c r="A13" s="50"/>
      <c r="B13" s="24" t="s">
        <v>65</v>
      </c>
      <c r="C13" s="6" t="s">
        <v>10</v>
      </c>
      <c r="D13" s="24">
        <v>24</v>
      </c>
      <c r="E13" s="24">
        <v>24</v>
      </c>
      <c r="F13" s="24"/>
      <c r="G13" s="6" t="s">
        <v>26</v>
      </c>
      <c r="J13" s="16"/>
    </row>
    <row r="14" spans="1:10" ht="51.75" customHeight="1" thickBot="1" x14ac:dyDescent="0.2">
      <c r="A14" s="27" t="s">
        <v>11</v>
      </c>
      <c r="B14" s="21" t="s">
        <v>55</v>
      </c>
      <c r="C14" s="6" t="s">
        <v>27</v>
      </c>
      <c r="D14" s="7">
        <v>30</v>
      </c>
      <c r="E14" s="7">
        <v>30</v>
      </c>
      <c r="F14" s="7"/>
      <c r="G14" s="20" t="s">
        <v>26</v>
      </c>
      <c r="J14" s="16"/>
    </row>
    <row r="15" spans="1:10" ht="51.75" customHeight="1" thickBot="1" x14ac:dyDescent="0.2">
      <c r="A15" s="27"/>
      <c r="B15" s="24" t="s">
        <v>60</v>
      </c>
      <c r="C15" s="6" t="s">
        <v>27</v>
      </c>
      <c r="D15" s="24">
        <v>10</v>
      </c>
      <c r="E15" s="24">
        <v>10</v>
      </c>
      <c r="F15" s="24"/>
      <c r="G15" s="20" t="s">
        <v>26</v>
      </c>
      <c r="J15" s="16"/>
    </row>
    <row r="16" spans="1:10" ht="51.75" customHeight="1" thickBot="1" x14ac:dyDescent="0.2">
      <c r="A16" s="27"/>
      <c r="B16" s="24" t="s">
        <v>61</v>
      </c>
      <c r="C16" s="6" t="s">
        <v>27</v>
      </c>
      <c r="D16" s="24">
        <v>10</v>
      </c>
      <c r="E16" s="24">
        <v>10</v>
      </c>
      <c r="F16" s="24"/>
      <c r="G16" s="20" t="s">
        <v>26</v>
      </c>
      <c r="H16">
        <f>SUM(D14:D17)</f>
        <v>61.2</v>
      </c>
      <c r="J16" s="16"/>
    </row>
    <row r="17" spans="1:12" ht="105" customHeight="1" thickBot="1" x14ac:dyDescent="0.2">
      <c r="A17" s="28"/>
      <c r="B17" s="14" t="s">
        <v>32</v>
      </c>
      <c r="C17" s="21" t="s">
        <v>30</v>
      </c>
      <c r="D17" s="21">
        <v>11.2</v>
      </c>
      <c r="E17" s="21">
        <v>11.2</v>
      </c>
      <c r="F17" s="21"/>
      <c r="G17" s="6" t="s">
        <v>31</v>
      </c>
    </row>
    <row r="18" spans="1:12" ht="52.5" customHeight="1" thickBot="1" x14ac:dyDescent="0.2">
      <c r="A18" s="22" t="s">
        <v>40</v>
      </c>
      <c r="B18" s="26" t="s">
        <v>41</v>
      </c>
      <c r="C18" s="6" t="s">
        <v>10</v>
      </c>
      <c r="D18" s="21">
        <v>0.9</v>
      </c>
      <c r="E18" s="21">
        <v>0.9</v>
      </c>
      <c r="F18" s="21"/>
      <c r="G18" s="6" t="s">
        <v>31</v>
      </c>
    </row>
    <row r="19" spans="1:12" ht="72" customHeight="1" thickBot="1" x14ac:dyDescent="0.2">
      <c r="A19" s="42" t="s">
        <v>12</v>
      </c>
      <c r="B19" s="8" t="s">
        <v>33</v>
      </c>
      <c r="C19" s="6" t="s">
        <v>10</v>
      </c>
      <c r="D19" s="6">
        <v>14.4</v>
      </c>
      <c r="E19" s="6">
        <v>14.4</v>
      </c>
      <c r="F19" s="6"/>
      <c r="G19" s="6" t="s">
        <v>26</v>
      </c>
    </row>
    <row r="20" spans="1:12" ht="62.25" thickBot="1" x14ac:dyDescent="0.2">
      <c r="A20" s="27"/>
      <c r="B20" s="9" t="s">
        <v>34</v>
      </c>
      <c r="C20" s="6" t="s">
        <v>10</v>
      </c>
      <c r="D20" s="6">
        <v>14.4</v>
      </c>
      <c r="E20" s="6">
        <v>14.4</v>
      </c>
      <c r="F20" s="6"/>
      <c r="G20" s="6" t="s">
        <v>26</v>
      </c>
    </row>
    <row r="21" spans="1:12" ht="62.25" thickBot="1" x14ac:dyDescent="0.2">
      <c r="A21" s="27"/>
      <c r="B21" s="9" t="s">
        <v>35</v>
      </c>
      <c r="C21" s="6" t="s">
        <v>10</v>
      </c>
      <c r="D21" s="6">
        <v>7.2</v>
      </c>
      <c r="E21" s="6">
        <f>D21</f>
        <v>7.2</v>
      </c>
      <c r="F21" s="6"/>
      <c r="G21" s="6" t="s">
        <v>26</v>
      </c>
      <c r="I21">
        <f>SUM(D19:D23)</f>
        <v>43.2</v>
      </c>
      <c r="J21" s="16"/>
      <c r="K21" s="16"/>
      <c r="L21" s="16"/>
    </row>
    <row r="22" spans="1:12" ht="62.25" thickBot="1" x14ac:dyDescent="0.2">
      <c r="A22" s="27"/>
      <c r="B22" s="9" t="s">
        <v>49</v>
      </c>
      <c r="C22" s="10" t="s">
        <v>10</v>
      </c>
      <c r="D22" s="10">
        <v>3.6</v>
      </c>
      <c r="E22" s="10">
        <f>D22</f>
        <v>3.6</v>
      </c>
      <c r="F22" s="10"/>
      <c r="G22" s="10" t="s">
        <v>26</v>
      </c>
      <c r="H22">
        <f>SUM(D19:D25)</f>
        <v>63.080000000000005</v>
      </c>
      <c r="J22" s="16"/>
      <c r="K22" s="16"/>
      <c r="L22" s="16"/>
    </row>
    <row r="23" spans="1:12" ht="62.25" thickBot="1" x14ac:dyDescent="0.2">
      <c r="A23" s="27"/>
      <c r="B23" s="9" t="s">
        <v>36</v>
      </c>
      <c r="C23" s="19" t="s">
        <v>25</v>
      </c>
      <c r="D23" s="10">
        <v>3.6</v>
      </c>
      <c r="E23" s="10">
        <f>D23</f>
        <v>3.6</v>
      </c>
      <c r="F23" s="10"/>
      <c r="G23" s="10" t="s">
        <v>26</v>
      </c>
      <c r="J23" s="16"/>
      <c r="K23" s="16"/>
      <c r="L23" s="16"/>
    </row>
    <row r="24" spans="1:12" ht="59.25" customHeight="1" thickBot="1" x14ac:dyDescent="0.2">
      <c r="A24" s="27"/>
      <c r="B24" s="9" t="s">
        <v>37</v>
      </c>
      <c r="C24" s="10" t="s">
        <v>10</v>
      </c>
      <c r="D24" s="10">
        <v>11.88</v>
      </c>
      <c r="E24" s="10">
        <v>11.88</v>
      </c>
      <c r="F24" s="10"/>
      <c r="G24" s="10" t="s">
        <v>26</v>
      </c>
      <c r="J24" s="17"/>
      <c r="K24" s="17"/>
      <c r="L24" s="17"/>
    </row>
    <row r="25" spans="1:12" ht="29.25" customHeight="1" thickBot="1" x14ac:dyDescent="0.2">
      <c r="A25" s="27"/>
      <c r="B25" s="25" t="s">
        <v>38</v>
      </c>
      <c r="C25" s="10" t="s">
        <v>10</v>
      </c>
      <c r="D25" s="10">
        <v>8</v>
      </c>
      <c r="E25" s="10">
        <v>8</v>
      </c>
      <c r="F25" s="10"/>
      <c r="G25" s="6" t="s">
        <v>31</v>
      </c>
      <c r="J25" s="17"/>
      <c r="K25" s="17"/>
      <c r="L25" s="17"/>
    </row>
    <row r="26" spans="1:12" ht="40.5" customHeight="1" thickBot="1" x14ac:dyDescent="0.2">
      <c r="A26" s="27" t="s">
        <v>13</v>
      </c>
      <c r="B26" s="11" t="s">
        <v>39</v>
      </c>
      <c r="C26" s="10" t="s">
        <v>27</v>
      </c>
      <c r="D26" s="10">
        <v>7.2</v>
      </c>
      <c r="E26" s="10">
        <v>7.2</v>
      </c>
      <c r="F26" s="10"/>
      <c r="G26" s="10" t="s">
        <v>26</v>
      </c>
      <c r="J26" s="17"/>
      <c r="K26" s="17"/>
      <c r="L26" s="17"/>
    </row>
    <row r="27" spans="1:12" ht="40.5" customHeight="1" thickBot="1" x14ac:dyDescent="0.2">
      <c r="A27" s="27"/>
      <c r="B27" s="6" t="s">
        <v>42</v>
      </c>
      <c r="C27" s="10" t="s">
        <v>10</v>
      </c>
      <c r="D27" s="10">
        <v>4.2</v>
      </c>
      <c r="E27" s="10">
        <v>4.2</v>
      </c>
      <c r="F27" s="10"/>
      <c r="G27" s="10" t="s">
        <v>26</v>
      </c>
      <c r="J27" s="17"/>
    </row>
    <row r="28" spans="1:12" ht="40.5" customHeight="1" thickBot="1" x14ac:dyDescent="0.2">
      <c r="A28" s="27"/>
      <c r="B28" s="6" t="s">
        <v>43</v>
      </c>
      <c r="C28" s="10" t="s">
        <v>10</v>
      </c>
      <c r="D28" s="10">
        <v>57.6</v>
      </c>
      <c r="E28" s="10">
        <v>57.6</v>
      </c>
      <c r="F28" s="10"/>
      <c r="G28" s="6" t="s">
        <v>31</v>
      </c>
      <c r="J28" s="17"/>
    </row>
    <row r="29" spans="1:12" ht="40.5" customHeight="1" thickBot="1" x14ac:dyDescent="0.2">
      <c r="A29" s="27"/>
      <c r="B29" s="6" t="s">
        <v>46</v>
      </c>
      <c r="C29" s="10" t="s">
        <v>10</v>
      </c>
      <c r="D29" s="10">
        <v>10</v>
      </c>
      <c r="E29" s="10">
        <v>10</v>
      </c>
      <c r="F29" s="10"/>
      <c r="G29" s="6" t="s">
        <v>31</v>
      </c>
      <c r="H29">
        <f>SUM(D26:D33)</f>
        <v>136</v>
      </c>
      <c r="J29" s="17"/>
    </row>
    <row r="30" spans="1:12" ht="40.5" customHeight="1" thickBot="1" x14ac:dyDescent="0.2">
      <c r="A30" s="27"/>
      <c r="B30" s="6" t="s">
        <v>47</v>
      </c>
      <c r="C30" s="10" t="s">
        <v>10</v>
      </c>
      <c r="D30" s="10">
        <v>35</v>
      </c>
      <c r="E30" s="10">
        <v>35</v>
      </c>
      <c r="F30" s="10"/>
      <c r="G30" s="6" t="s">
        <v>31</v>
      </c>
      <c r="J30" s="17"/>
    </row>
    <row r="31" spans="1:12" ht="40.5" customHeight="1" thickBot="1" x14ac:dyDescent="0.2">
      <c r="A31" s="27"/>
      <c r="B31" s="6" t="s">
        <v>54</v>
      </c>
      <c r="C31" s="10" t="s">
        <v>10</v>
      </c>
      <c r="D31" s="10">
        <v>2</v>
      </c>
      <c r="E31" s="10">
        <v>2</v>
      </c>
      <c r="F31" s="10"/>
      <c r="G31" s="6" t="s">
        <v>31</v>
      </c>
      <c r="J31" s="17"/>
    </row>
    <row r="32" spans="1:12" ht="40.5" customHeight="1" thickBot="1" x14ac:dyDescent="0.2">
      <c r="A32" s="27"/>
      <c r="B32" s="6" t="s">
        <v>62</v>
      </c>
      <c r="C32" s="18" t="s">
        <v>24</v>
      </c>
      <c r="D32" s="10">
        <v>15</v>
      </c>
      <c r="E32" s="10">
        <v>15</v>
      </c>
      <c r="F32" s="10"/>
      <c r="G32" s="6" t="s">
        <v>31</v>
      </c>
      <c r="J32" s="17"/>
    </row>
    <row r="33" spans="1:10" ht="40.5" customHeight="1" thickBot="1" x14ac:dyDescent="0.2">
      <c r="A33" s="28"/>
      <c r="B33" s="6" t="s">
        <v>53</v>
      </c>
      <c r="C33" s="10" t="s">
        <v>10</v>
      </c>
      <c r="D33" s="10">
        <v>5</v>
      </c>
      <c r="E33" s="10">
        <v>5</v>
      </c>
      <c r="F33" s="10"/>
      <c r="G33" s="6" t="s">
        <v>31</v>
      </c>
      <c r="J33" s="17"/>
    </row>
    <row r="34" spans="1:10" ht="32.25" thickBot="1" x14ac:dyDescent="0.2">
      <c r="A34" s="42" t="s">
        <v>14</v>
      </c>
      <c r="B34" s="12" t="s">
        <v>44</v>
      </c>
      <c r="C34" s="6" t="s">
        <v>10</v>
      </c>
      <c r="D34" s="6">
        <v>1.2</v>
      </c>
      <c r="E34" s="6">
        <v>1.2</v>
      </c>
      <c r="F34" s="6"/>
      <c r="G34" s="6" t="s">
        <v>31</v>
      </c>
    </row>
    <row r="35" spans="1:10" ht="32.25" thickBot="1" x14ac:dyDescent="0.2">
      <c r="A35" s="28"/>
      <c r="B35" s="12" t="s">
        <v>63</v>
      </c>
      <c r="C35" s="6" t="s">
        <v>10</v>
      </c>
      <c r="D35" s="6">
        <v>42</v>
      </c>
      <c r="E35" s="6">
        <v>42</v>
      </c>
      <c r="F35" s="6"/>
      <c r="G35" s="6" t="s">
        <v>31</v>
      </c>
    </row>
    <row r="36" spans="1:10" ht="29.25" thickBot="1" x14ac:dyDescent="0.2">
      <c r="A36" s="13" t="s">
        <v>15</v>
      </c>
      <c r="B36" s="21" t="s">
        <v>45</v>
      </c>
      <c r="C36" s="7" t="s">
        <v>10</v>
      </c>
      <c r="D36" s="7">
        <v>8</v>
      </c>
      <c r="E36" s="7">
        <v>8</v>
      </c>
      <c r="F36" s="7"/>
      <c r="G36" s="7" t="s">
        <v>66</v>
      </c>
    </row>
    <row r="37" spans="1:10" ht="47.1" customHeight="1" thickBot="1" x14ac:dyDescent="0.2">
      <c r="A37" s="23" t="s">
        <v>16</v>
      </c>
      <c r="B37" s="14" t="s">
        <v>67</v>
      </c>
      <c r="C37" s="18" t="s">
        <v>24</v>
      </c>
      <c r="D37" s="14">
        <v>117.5</v>
      </c>
      <c r="E37" s="14">
        <v>100</v>
      </c>
      <c r="F37" s="14">
        <v>17.5</v>
      </c>
      <c r="G37" s="14" t="s">
        <v>17</v>
      </c>
    </row>
    <row r="38" spans="1:10" ht="57.75" thickBot="1" x14ac:dyDescent="0.2">
      <c r="A38" s="42" t="s">
        <v>18</v>
      </c>
      <c r="B38" s="6" t="s">
        <v>50</v>
      </c>
      <c r="C38" s="18" t="s">
        <v>24</v>
      </c>
      <c r="D38" s="5">
        <v>240</v>
      </c>
      <c r="E38" s="5">
        <v>240</v>
      </c>
      <c r="F38" s="5"/>
      <c r="G38" s="5" t="s">
        <v>17</v>
      </c>
      <c r="H38">
        <f>SUM(D38:D40)</f>
        <v>251</v>
      </c>
    </row>
    <row r="39" spans="1:10" ht="15" thickBot="1" x14ac:dyDescent="0.2">
      <c r="A39" s="27"/>
      <c r="B39" s="21" t="s">
        <v>51</v>
      </c>
      <c r="C39" s="18" t="s">
        <v>24</v>
      </c>
      <c r="D39" s="7">
        <v>5</v>
      </c>
      <c r="E39" s="7">
        <v>5</v>
      </c>
      <c r="F39" s="7"/>
      <c r="G39" s="6" t="s">
        <v>17</v>
      </c>
    </row>
    <row r="40" spans="1:10" x14ac:dyDescent="0.15">
      <c r="A40" s="28"/>
      <c r="B40" s="21" t="s">
        <v>52</v>
      </c>
      <c r="C40" s="18" t="s">
        <v>24</v>
      </c>
      <c r="D40" s="7">
        <v>6</v>
      </c>
      <c r="E40" s="7">
        <v>6</v>
      </c>
      <c r="F40" s="7"/>
      <c r="G40" s="6" t="s">
        <v>17</v>
      </c>
    </row>
    <row r="41" spans="1:10" ht="28.5" customHeight="1" x14ac:dyDescent="0.15">
      <c r="A41" s="40" t="s">
        <v>19</v>
      </c>
      <c r="B41" s="29" t="s">
        <v>20</v>
      </c>
      <c r="C41" s="29" t="s">
        <v>10</v>
      </c>
      <c r="D41" s="29">
        <v>38</v>
      </c>
      <c r="E41" s="29">
        <v>25</v>
      </c>
      <c r="F41" s="29">
        <v>13</v>
      </c>
      <c r="G41" s="29" t="s">
        <v>17</v>
      </c>
    </row>
    <row r="42" spans="1:10" ht="13.5" x14ac:dyDescent="0.15">
      <c r="A42" s="43"/>
      <c r="B42" s="30"/>
      <c r="C42" s="30"/>
      <c r="D42" s="30"/>
      <c r="E42" s="30"/>
      <c r="F42" s="30"/>
      <c r="G42" s="30"/>
    </row>
    <row r="43" spans="1:10" ht="42.75" x14ac:dyDescent="0.15">
      <c r="A43" s="41"/>
      <c r="B43" s="5" t="s">
        <v>21</v>
      </c>
      <c r="C43" s="6" t="s">
        <v>10</v>
      </c>
      <c r="D43" s="6">
        <v>9.6</v>
      </c>
      <c r="E43" s="6"/>
      <c r="F43" s="6">
        <v>9.6</v>
      </c>
      <c r="G43" s="6" t="s">
        <v>17</v>
      </c>
    </row>
    <row r="44" spans="1:10" ht="28.5" x14ac:dyDescent="0.15">
      <c r="A44" s="13" t="s">
        <v>22</v>
      </c>
      <c r="B44" s="7" t="s">
        <v>23</v>
      </c>
      <c r="C44" s="18" t="s">
        <v>24</v>
      </c>
      <c r="D44" s="7"/>
      <c r="E44" s="7"/>
      <c r="F44" s="7"/>
      <c r="G44" s="7" t="s">
        <v>17</v>
      </c>
    </row>
    <row r="45" spans="1:10" x14ac:dyDescent="0.15">
      <c r="A45" s="15" t="s">
        <v>4</v>
      </c>
      <c r="B45" s="6"/>
      <c r="C45" s="6"/>
      <c r="D45" s="6">
        <f>SUM(D6:D44)</f>
        <v>1351.4240000000002</v>
      </c>
      <c r="E45" s="6">
        <f>SUM(E6:E44)</f>
        <v>1311.3240000000003</v>
      </c>
      <c r="F45" s="6">
        <f>SUM(F6:F44)</f>
        <v>40.1</v>
      </c>
      <c r="G45" s="6"/>
    </row>
  </sheetData>
  <mergeCells count="19">
    <mergeCell ref="A1:G1"/>
    <mergeCell ref="D2:F2"/>
    <mergeCell ref="A14:A17"/>
    <mergeCell ref="A19:A25"/>
    <mergeCell ref="A6:A13"/>
    <mergeCell ref="E41:E42"/>
    <mergeCell ref="F41:F42"/>
    <mergeCell ref="G2:G5"/>
    <mergeCell ref="G41:G42"/>
    <mergeCell ref="A2:B5"/>
    <mergeCell ref="B41:B42"/>
    <mergeCell ref="C2:C5"/>
    <mergeCell ref="C41:C42"/>
    <mergeCell ref="D3:D5"/>
    <mergeCell ref="D41:D42"/>
    <mergeCell ref="A34:A35"/>
    <mergeCell ref="A38:A40"/>
    <mergeCell ref="A41:A43"/>
    <mergeCell ref="A26:A33"/>
  </mergeCells>
  <phoneticPr fontId="11"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2019-05-19T11:53:24Z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