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1" activeTab="23"/>
  </bookViews>
  <sheets>
    <sheet name="封面" sheetId="1" r:id="rId1"/>
    <sheet name="ML" sheetId="2" r:id="rId2"/>
    <sheet name="sheet01" sheetId="3" r:id="rId3"/>
    <sheet name="G01" sheetId="4" r:id="rId4"/>
    <sheet name="G02" sheetId="5" r:id="rId5"/>
    <sheet name="G03" sheetId="6" r:id="rId6"/>
    <sheet name="G04" sheetId="7" r:id="rId7"/>
    <sheet name="G05" sheetId="8" r:id="rId8"/>
    <sheet name="G06" sheetId="9" r:id="rId9"/>
    <sheet name="G07" sheetId="10" r:id="rId10"/>
    <sheet name="sheet02" sheetId="11" r:id="rId11"/>
    <sheet name="G08" sheetId="12" r:id="rId12"/>
    <sheet name="G09" sheetId="13" r:id="rId13"/>
    <sheet name="G10" sheetId="14" r:id="rId14"/>
    <sheet name="sheet03" sheetId="15" r:id="rId15"/>
    <sheet name="G11" sheetId="16" r:id="rId16"/>
    <sheet name="G12" sheetId="17" r:id="rId17"/>
    <sheet name="G13" sheetId="18" r:id="rId18"/>
    <sheet name="Sheet2" sheetId="19" r:id="rId19"/>
    <sheet name="G14" sheetId="20" r:id="rId20"/>
    <sheet name="G15" sheetId="21" r:id="rId21"/>
    <sheet name="G16" sheetId="22" r:id="rId22"/>
    <sheet name="G17" sheetId="23" r:id="rId23"/>
    <sheet name="G18" sheetId="24" r:id="rId24"/>
    <sheet name="IB (2)" sheetId="25" r:id="rId25"/>
    <sheet name="sheet01 (2)" sheetId="26" r:id="rId26"/>
    <sheet name="G19" sheetId="27" r:id="rId27"/>
    <sheet name="G20" sheetId="28" r:id="rId28"/>
    <sheet name="G21" sheetId="29" r:id="rId29"/>
    <sheet name="G22" sheetId="30" r:id="rId30"/>
    <sheet name="G23" sheetId="31" r:id="rId31"/>
    <sheet name="G24" sheetId="32" r:id="rId32"/>
    <sheet name="G25" sheetId="33" r:id="rId33"/>
    <sheet name="sheet02 (2)" sheetId="34" r:id="rId34"/>
    <sheet name="G26" sheetId="35" r:id="rId35"/>
    <sheet name="G27" sheetId="36" r:id="rId36"/>
    <sheet name="G28" sheetId="37" r:id="rId37"/>
    <sheet name="G29" sheetId="38" r:id="rId38"/>
    <sheet name="sheet03 (2)" sheetId="39" r:id="rId39"/>
    <sheet name="G30" sheetId="40" r:id="rId40"/>
    <sheet name="G31" sheetId="41" r:id="rId41"/>
    <sheet name="G32" sheetId="42" r:id="rId42"/>
    <sheet name="G33" sheetId="43" r:id="rId43"/>
    <sheet name="G34" sheetId="44" r:id="rId44"/>
    <sheet name="预备费安排情况表" sheetId="45" r:id="rId45"/>
  </sheets>
  <definedNames>
    <definedName name="_xlnm.Print_Titles" localSheetId="6">'G04'!#REF!</definedName>
  </definedNames>
  <calcPr calcId="144525" concurrentCalc="0"/>
</workbook>
</file>

<file path=xl/sharedStrings.xml><?xml version="1.0" encoding="utf-8"?>
<sst xmlns="http://schemas.openxmlformats.org/spreadsheetml/2006/main" count="5808" uniqueCount="2926">
  <si>
    <t>沧源佤族自治县</t>
  </si>
  <si>
    <t>2020年地方财政决算（草案）</t>
  </si>
  <si>
    <t xml:space="preserve"> </t>
  </si>
  <si>
    <t>沧源自治县财政局编制</t>
  </si>
  <si>
    <r>
      <rPr>
        <sz val="20"/>
        <rFont val="宋体"/>
        <charset val="134"/>
      </rPr>
      <t>2021</t>
    </r>
    <r>
      <rPr>
        <sz val="20"/>
        <rFont val="楷体_GB2312"/>
        <charset val="134"/>
      </rPr>
      <t>年</t>
    </r>
    <r>
      <rPr>
        <sz val="20"/>
        <rFont val="宋体"/>
        <charset val="134"/>
      </rPr>
      <t>8</t>
    </r>
    <r>
      <rPr>
        <sz val="20"/>
        <rFont val="楷体_GB2312"/>
        <charset val="134"/>
      </rPr>
      <t>月</t>
    </r>
  </si>
  <si>
    <t>政 府 决 算  目 录</t>
  </si>
  <si>
    <t>表号</t>
  </si>
  <si>
    <t>表名</t>
  </si>
  <si>
    <t>页码</t>
  </si>
  <si>
    <t>表01</t>
  </si>
  <si>
    <t>2020年度沧源佤族自治县一般公共预算收入决算表</t>
  </si>
  <si>
    <t>全辖表</t>
  </si>
  <si>
    <t>表02</t>
  </si>
  <si>
    <t>2020年度沧源佤族自治县上级税收返还和转移支付收入决算表</t>
  </si>
  <si>
    <t>表03</t>
  </si>
  <si>
    <t>2020年度沧源佤族自治县一般公共预算支出决算表</t>
  </si>
  <si>
    <t>表04</t>
  </si>
  <si>
    <t>2020年度沧源佤族自治县一般公共预算支出决算明细表</t>
  </si>
  <si>
    <t>表05</t>
  </si>
  <si>
    <t>2020年度沧源佤族自治县对下税收返还和转移支付分地区决算表</t>
  </si>
  <si>
    <t>表06</t>
  </si>
  <si>
    <t>2020年度沧源佤族自治县对下专项转移支付分地区分项目决算表</t>
  </si>
  <si>
    <t>表07</t>
  </si>
  <si>
    <t>2020年度沧源佤族自治县政府一般债务限额和余额情况表</t>
  </si>
  <si>
    <t>表08</t>
  </si>
  <si>
    <t>2020年度沧源佤族自治县政府性基金预算收入决算表</t>
  </si>
  <si>
    <t>表09</t>
  </si>
  <si>
    <t>2020年度沧源佤族自治县政府性基金预算支出决算表</t>
  </si>
  <si>
    <t>表10</t>
  </si>
  <si>
    <t>2020年度沧源佤族自治县专项债务限额和余额情况表</t>
  </si>
  <si>
    <t>表11</t>
  </si>
  <si>
    <t>2020年度沧源佤族自治县国有资本经营预算收入决算表</t>
  </si>
  <si>
    <t>表12</t>
  </si>
  <si>
    <t>2020年度沧源佤族自治县国有资本经营预算支出决算表</t>
  </si>
  <si>
    <t>表13</t>
  </si>
  <si>
    <t>2020年度沧源佤族自治县国有资本经营预算转移支付表</t>
  </si>
  <si>
    <t>表14</t>
  </si>
  <si>
    <t>2020年度沧源佤族自治县社会保险基金收入决算表</t>
  </si>
  <si>
    <t>表15</t>
  </si>
  <si>
    <t>2020年度沧源佤族自治县社会保险基金支出决算表</t>
  </si>
  <si>
    <t>表16</t>
  </si>
  <si>
    <t>2020年度沧源佤族自治县政府债务限额及余额决算情况表</t>
  </si>
  <si>
    <t>表17</t>
  </si>
  <si>
    <t>2020年度沧源佤族自治县地方政府债券使用情况</t>
  </si>
  <si>
    <t>表18</t>
  </si>
  <si>
    <t>2020年度沧源佤族自治县地方政府债务发行相关情况表</t>
  </si>
  <si>
    <t>表19</t>
  </si>
  <si>
    <t>2020年度沧源佤族自治县县本级一般公共预算收入决算表</t>
  </si>
  <si>
    <t>本级表</t>
  </si>
  <si>
    <t>表20</t>
  </si>
  <si>
    <t>2020年度沧源县本级上级税收返还和转移支付收入决算表</t>
  </si>
  <si>
    <t>表21</t>
  </si>
  <si>
    <t>2020年度沧源佤族自治县县本级一般公共预算支出决算表</t>
  </si>
  <si>
    <t>表22</t>
  </si>
  <si>
    <t>2020年度沧源佤族自治县县本级一般公共预算支出决算明细表</t>
  </si>
  <si>
    <t>表23</t>
  </si>
  <si>
    <t>2020年度沧源佤族自治县县本级政府一般债务限额和余额情况表</t>
  </si>
  <si>
    <t>表24</t>
  </si>
  <si>
    <t>2020年度沧源佤族自治县县本级一般公共预算基本支出政府经济分类决算表</t>
  </si>
  <si>
    <t>表25</t>
  </si>
  <si>
    <t>2020年度沧源佤族自治县县本级税收返还和转移支付支出决算表</t>
  </si>
  <si>
    <t>表26</t>
  </si>
  <si>
    <t>2020年度沧源佤族自治县县本级政府性基金预算收入决算表</t>
  </si>
  <si>
    <t>表27</t>
  </si>
  <si>
    <t>2020年度沧源佤族自治县县本级政府性基金预算支出决算表</t>
  </si>
  <si>
    <t>表28</t>
  </si>
  <si>
    <t>2020年度沧源佤族自治县县本级政府性基金预算转移支付支出决算表</t>
  </si>
  <si>
    <t>表29</t>
  </si>
  <si>
    <t>2020年度沧源佤族自治县县本级专项债务限额和余额情况表</t>
  </si>
  <si>
    <t>表30</t>
  </si>
  <si>
    <t>2020年度沧源佤族自治县县本级国有资本经营预算收入决算表</t>
  </si>
  <si>
    <t>表31</t>
  </si>
  <si>
    <t>2020年度沧源佤族自治县县本级国有资本经营预算支出决算表</t>
  </si>
  <si>
    <t>表32</t>
  </si>
  <si>
    <t>2020年度沧源佤族自治县县本级国有资本经营预算转移支付表</t>
  </si>
  <si>
    <t>表33</t>
  </si>
  <si>
    <t>2020年度沧源佤族自治县县本级社会保险基金收入决算表</t>
  </si>
  <si>
    <t>表34</t>
  </si>
  <si>
    <t>2020年度沧源佤族自治县县本级社会保险基金支出决算表</t>
  </si>
  <si>
    <t>表35</t>
  </si>
  <si>
    <t>2020年沧源县县级预备费安排情况表</t>
  </si>
  <si>
    <t>第一部分:一般公共预算</t>
  </si>
  <si>
    <t>单位：万元</t>
  </si>
  <si>
    <t>项　　目</t>
  </si>
  <si>
    <t>预算数</t>
  </si>
  <si>
    <t>调整预算数</t>
  </si>
  <si>
    <t>上年决算数</t>
  </si>
  <si>
    <t>决算数</t>
  </si>
  <si>
    <t>决算数为预算数的%</t>
  </si>
  <si>
    <t>决算数为调整预算数的%</t>
  </si>
  <si>
    <t>决算数为上年决算数的％</t>
  </si>
  <si>
    <t>税收收入</t>
  </si>
  <si>
    <t xml:space="preserve">  增值税</t>
  </si>
  <si>
    <t xml:space="preserve">  企业所得税</t>
  </si>
  <si>
    <t xml:space="preserve">  企业所得税退税</t>
  </si>
  <si>
    <t xml:space="preserve">  个人所得税(款)</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</si>
  <si>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</si>
  <si>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</si>
  <si>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</si>
  <si>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</si>
  <si>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</si>
  <si>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</si>
  <si>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车船税(款)</t>
  </si>
  <si>
    <t xml:space="preserve">  耕地占用税(款)</t>
  </si>
  <si>
    <t xml:space="preserve">  契税(款)</t>
  </si>
  <si>
    <t xml:space="preserve">  烟叶税(款)</t>
  </si>
  <si>
    <t xml:space="preserve">  环境保护税(款)</t>
  </si>
  <si>
    <t xml:space="preserve">  其他税收收入</t>
  </si>
  <si>
    <t>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</si>
  <si>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</si>
  <si>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</si>
  <si>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</si>
  <si>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</si>
  <si>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</si>
  <si>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</si>
  <si>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</si>
  <si>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其他收入(款)</t>
  </si>
  <si>
    <t>一般公共预算收入</t>
  </si>
  <si>
    <t>上级补助收入</t>
  </si>
  <si>
    <t xml:space="preserve">  返还性收入</t>
  </si>
  <si>
    <t xml:space="preserve">  一般性转移支付收入</t>
  </si>
  <si>
    <t xml:space="preserve">  专项转移支付收入</t>
  </si>
  <si>
    <t>下级上解收入</t>
  </si>
  <si>
    <t>待偿债置换一般债券上年结余</t>
  </si>
  <si>
    <t>上年结余</t>
  </si>
  <si>
    <t xml:space="preserve">调入资金   </t>
  </si>
  <si>
    <t>债务收入</t>
  </si>
  <si>
    <t>债务转贷收入</t>
  </si>
  <si>
    <t>国债转贷收入</t>
  </si>
  <si>
    <t>国债转贷资金上年结余</t>
  </si>
  <si>
    <t>国债转贷转补助数</t>
  </si>
  <si>
    <t>动用预算稳定调节基金</t>
  </si>
  <si>
    <t>接受其他地区援助收入</t>
  </si>
  <si>
    <t>省补助计划单列市收入</t>
  </si>
  <si>
    <t>计划单列市上解省收入</t>
  </si>
  <si>
    <t>收入总计</t>
  </si>
  <si>
    <t>项目</t>
  </si>
  <si>
    <t>上年数</t>
  </si>
  <si>
    <t>决算数为上年数的%</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</si>
  <si>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</si>
  <si>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</si>
  <si>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</si>
  <si>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</si>
  <si>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</si>
  <si>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</si>
  <si>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</si>
  <si>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</si>
  <si>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</si>
  <si>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</si>
  <si>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</si>
  <si>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</si>
  <si>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</si>
  <si>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</si>
  <si>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</si>
  <si>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</si>
  <si>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城乡居民基本医疗保险转移支付收入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</si>
  <si>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</si>
  <si>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</si>
  <si>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</si>
  <si>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</si>
  <si>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</si>
  <si>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</si>
  <si>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</si>
  <si>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</si>
  <si>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</si>
  <si>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</si>
  <si>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</si>
  <si>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</si>
  <si>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</si>
  <si>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</si>
  <si>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</si>
  <si>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</si>
  <si>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卫生健康共同财政事权转移支付收入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</si>
  <si>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</si>
  <si>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</si>
  <si>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</si>
  <si>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</si>
  <si>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</si>
  <si>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</si>
  <si>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</si>
  <si>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</si>
  <si>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</si>
  <si>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</si>
  <si>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其他共同财政事权转移支付收入  </t>
  </si>
  <si>
    <t xml:space="preserve">    其他一般性转移支付收入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</si>
  <si>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</si>
  <si>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</si>
  <si>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</si>
  <si>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</si>
  <si>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</si>
  <si>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</si>
  <si>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</si>
  <si>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</si>
  <si>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</si>
  <si>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</si>
  <si>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</si>
  <si>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</si>
  <si>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</si>
  <si>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</si>
  <si>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</si>
  <si>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</si>
  <si>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</si>
  <si>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</si>
  <si>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</si>
  <si>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其他收入</t>
  </si>
  <si>
    <t>上解上级支出</t>
  </si>
  <si>
    <t xml:space="preserve">  体制上解支出</t>
  </si>
  <si>
    <t xml:space="preserve">  专项上解支出</t>
  </si>
  <si>
    <t>上级税收返还和转移支付收入</t>
  </si>
  <si>
    <t>决算数为上年决算数的%</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</si>
  <si>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</si>
  <si>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</si>
  <si>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</si>
  <si>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</si>
  <si>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</si>
  <si>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</si>
  <si>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</si>
  <si>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</si>
  <si>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</si>
  <si>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</si>
  <si>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</si>
  <si>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</si>
  <si>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</si>
  <si>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</si>
  <si>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</si>
  <si>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</si>
  <si>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</si>
  <si>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</si>
  <si>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</si>
  <si>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</si>
  <si>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</si>
  <si>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</si>
  <si>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其他支出(类)</t>
  </si>
  <si>
    <t>债务付息支出</t>
  </si>
  <si>
    <t>债务发行费用支出</t>
  </si>
  <si>
    <t>一般公共预算支出</t>
  </si>
  <si>
    <t>补助下级支出</t>
  </si>
  <si>
    <t xml:space="preserve">  返还性支出</t>
  </si>
  <si>
    <t xml:space="preserve">  一般性转移支付支出</t>
  </si>
  <si>
    <t xml:space="preserve">  专项转移支付支出</t>
  </si>
  <si>
    <t>调出资金</t>
  </si>
  <si>
    <t>债务还本支出</t>
  </si>
  <si>
    <t>债务转贷支出</t>
  </si>
  <si>
    <t>补充预算周转金</t>
  </si>
  <si>
    <t>拨付国债转贷资金数</t>
  </si>
  <si>
    <t>国债转贷资金结余</t>
  </si>
  <si>
    <t>安排预算稳定调节基金</t>
  </si>
  <si>
    <t>计划单列市上解省支出</t>
  </si>
  <si>
    <t>省补助计划单列市支出</t>
  </si>
  <si>
    <t>待偿债置换一般债券结余</t>
  </si>
  <si>
    <t>年终结余</t>
  </si>
  <si>
    <t>减:结转下年的支出</t>
  </si>
  <si>
    <t>净结余</t>
  </si>
  <si>
    <t>支  出  总  计</t>
  </si>
  <si>
    <t>单位:万元</t>
  </si>
  <si>
    <t>项　　　　目</t>
  </si>
  <si>
    <t>一、一般公共服务支出</t>
  </si>
  <si>
    <t xml:space="preserve">  人大事务</t>
  </si>
  <si>
    <t xml:space="preserve">   人大事务</t>
  </si>
  <si>
    <t xml:space="preserve">    行政运行</t>
  </si>
  <si>
    <t xml:space="preserve">     行政运行</t>
  </si>
  <si>
    <t xml:space="preserve">    一般行政管理事务</t>
  </si>
  <si>
    <t xml:space="preserve">     一般行政管理事务</t>
  </si>
  <si>
    <t xml:space="preserve">    机关服务</t>
  </si>
  <si>
    <t xml:space="preserve">     机关服务</t>
  </si>
  <si>
    <t xml:space="preserve">    人大会议</t>
  </si>
  <si>
    <t xml:space="preserve">     人大会议</t>
  </si>
  <si>
    <t xml:space="preserve">    人大立法</t>
  </si>
  <si>
    <t xml:space="preserve">     人大立法</t>
  </si>
  <si>
    <t xml:space="preserve">    人大监督</t>
  </si>
  <si>
    <t xml:space="preserve">     人大监督</t>
  </si>
  <si>
    <t xml:space="preserve">    人大代表履职能力提升</t>
  </si>
  <si>
    <t xml:space="preserve">     人大代表履职能力提升</t>
  </si>
  <si>
    <t xml:space="preserve">    代表工作</t>
  </si>
  <si>
    <t xml:space="preserve">     代表工作</t>
  </si>
  <si>
    <t xml:space="preserve">    人大信访工作</t>
  </si>
  <si>
    <t xml:space="preserve">     人大信访工作</t>
  </si>
  <si>
    <t xml:space="preserve">    事业运行</t>
  </si>
  <si>
    <t xml:space="preserve">     事业运行</t>
  </si>
  <si>
    <t xml:space="preserve">    其他人大事务支出</t>
  </si>
  <si>
    <t xml:space="preserve">     其他人大事务支出</t>
  </si>
  <si>
    <t xml:space="preserve">  政协事务</t>
  </si>
  <si>
    <t xml:space="preserve">   政协事务</t>
  </si>
  <si>
    <t xml:space="preserve">    政协会议</t>
  </si>
  <si>
    <t xml:space="preserve">     政协会议</t>
  </si>
  <si>
    <t xml:space="preserve">    委员视察</t>
  </si>
  <si>
    <t xml:space="preserve">     委员视察</t>
  </si>
  <si>
    <t xml:space="preserve">    参政议政</t>
  </si>
  <si>
    <t xml:space="preserve">     参政议政</t>
  </si>
  <si>
    <t xml:space="preserve">    其他政协事务支出</t>
  </si>
  <si>
    <t xml:space="preserve">     其他政协事务支出</t>
  </si>
  <si>
    <t xml:space="preserve">  政府办公厅(室)及相关机构事务</t>
  </si>
  <si>
    <t xml:space="preserve">   政府办公厅（室）及相关机构事务</t>
  </si>
  <si>
    <t xml:space="preserve">    专项服务</t>
  </si>
  <si>
    <t xml:space="preserve">     专项服务</t>
  </si>
  <si>
    <t xml:space="preserve">    专项业务活动</t>
  </si>
  <si>
    <t xml:space="preserve">     专项业务活动</t>
  </si>
  <si>
    <t xml:space="preserve">    政务公开审批</t>
  </si>
  <si>
    <t xml:space="preserve">     政务公开审批</t>
  </si>
  <si>
    <t xml:space="preserve">    信访事务</t>
  </si>
  <si>
    <t xml:space="preserve">     信访事务</t>
  </si>
  <si>
    <t xml:space="preserve">    参事事务</t>
  </si>
  <si>
    <t xml:space="preserve">     参事事务</t>
  </si>
  <si>
    <t xml:space="preserve">    其他政府办公厅(室)及相关机构事务支出</t>
  </si>
  <si>
    <t xml:space="preserve">     其他政府办公厅（室）及相关机构事务支出</t>
  </si>
  <si>
    <t xml:space="preserve">  发展与改革事务</t>
  </si>
  <si>
    <t xml:space="preserve">   发展与改革事务</t>
  </si>
  <si>
    <t xml:space="preserve">    战略规划与实施</t>
  </si>
  <si>
    <t xml:space="preserve">     战略规划与实施</t>
  </si>
  <si>
    <t xml:space="preserve">    日常经济运行调节</t>
  </si>
  <si>
    <t xml:space="preserve">     日常经济运行调节</t>
  </si>
  <si>
    <t xml:space="preserve">    社会事业发展规划</t>
  </si>
  <si>
    <t xml:space="preserve">     社会事业发展规划</t>
  </si>
  <si>
    <t xml:space="preserve">    经济体制改革研究</t>
  </si>
  <si>
    <t xml:space="preserve">     经济体制改革研究</t>
  </si>
  <si>
    <t xml:space="preserve">    物价管理</t>
  </si>
  <si>
    <t xml:space="preserve">     物价管理</t>
  </si>
  <si>
    <t xml:space="preserve">    其他发展与改革事务支出</t>
  </si>
  <si>
    <t xml:space="preserve">     其他发展与改革事务支出</t>
  </si>
  <si>
    <t xml:space="preserve">  统计信息事务</t>
  </si>
  <si>
    <t xml:space="preserve">   统计信息事务</t>
  </si>
  <si>
    <t xml:space="preserve">    信息事务</t>
  </si>
  <si>
    <t xml:space="preserve">     信息事务</t>
  </si>
  <si>
    <t xml:space="preserve">    专项统计业务</t>
  </si>
  <si>
    <t xml:space="preserve">     专项统计业务</t>
  </si>
  <si>
    <t xml:space="preserve">    统计管理</t>
  </si>
  <si>
    <t xml:space="preserve">     统计管理</t>
  </si>
  <si>
    <t xml:space="preserve">    专项普查活动</t>
  </si>
  <si>
    <t xml:space="preserve">     专项普查活动</t>
  </si>
  <si>
    <t xml:space="preserve">    统计抽样调查</t>
  </si>
  <si>
    <t xml:space="preserve">     统计抽样调查</t>
  </si>
  <si>
    <t xml:space="preserve">    其他统计信息事务支出</t>
  </si>
  <si>
    <t xml:space="preserve">     其他统计信息事务支出</t>
  </si>
  <si>
    <t xml:space="preserve">  财政事务</t>
  </si>
  <si>
    <t xml:space="preserve">   财政事务</t>
  </si>
  <si>
    <t xml:space="preserve">    预算改革业务</t>
  </si>
  <si>
    <t xml:space="preserve">     预算改革业务</t>
  </si>
  <si>
    <t xml:space="preserve">    财政国库业务</t>
  </si>
  <si>
    <t xml:space="preserve">     财政国库业务</t>
  </si>
  <si>
    <t xml:space="preserve">    财政监察</t>
  </si>
  <si>
    <t xml:space="preserve">     财政监察</t>
  </si>
  <si>
    <t xml:space="preserve">    信息化建设</t>
  </si>
  <si>
    <t xml:space="preserve">     信息化建设</t>
  </si>
  <si>
    <t xml:space="preserve">    财政委托业务支出</t>
  </si>
  <si>
    <t xml:space="preserve">     财政委托业务支出</t>
  </si>
  <si>
    <t xml:space="preserve">    其他财政事务支出</t>
  </si>
  <si>
    <t xml:space="preserve">     其他财政事务支出</t>
  </si>
  <si>
    <t xml:space="preserve">  税收事务</t>
  </si>
  <si>
    <t xml:space="preserve">   税收事务</t>
  </si>
  <si>
    <t xml:space="preserve">    税务办案</t>
  </si>
  <si>
    <t xml:space="preserve">     税务办案</t>
  </si>
  <si>
    <t xml:space="preserve">    税务登记证及发票管理</t>
  </si>
  <si>
    <t xml:space="preserve">     发票管理及税务登记</t>
  </si>
  <si>
    <t xml:space="preserve">    代扣代收代征税款手续费</t>
  </si>
  <si>
    <t xml:space="preserve">     代扣代收代征税款手续费</t>
  </si>
  <si>
    <t xml:space="preserve">    税务宣传</t>
  </si>
  <si>
    <t xml:space="preserve">     税务宣传</t>
  </si>
  <si>
    <t xml:space="preserve">    协税护税</t>
  </si>
  <si>
    <t xml:space="preserve">     协税护税</t>
  </si>
  <si>
    <t xml:space="preserve">    其他税收事务支出</t>
  </si>
  <si>
    <t xml:space="preserve">     其他税收事务支出</t>
  </si>
  <si>
    <t xml:space="preserve">  审计事务</t>
  </si>
  <si>
    <t xml:space="preserve">   审计事务</t>
  </si>
  <si>
    <t xml:space="preserve">    审计业务</t>
  </si>
  <si>
    <t xml:space="preserve">     审计业务</t>
  </si>
  <si>
    <t xml:space="preserve">    审计管理</t>
  </si>
  <si>
    <t xml:space="preserve">     审计管理</t>
  </si>
  <si>
    <t xml:space="preserve">    其他审计事务支出</t>
  </si>
  <si>
    <t xml:space="preserve">     其他审计事务支出</t>
  </si>
  <si>
    <t xml:space="preserve">  海关事务</t>
  </si>
  <si>
    <t xml:space="preserve">   海关事务</t>
  </si>
  <si>
    <t xml:space="preserve">    缉私办案</t>
  </si>
  <si>
    <t xml:space="preserve">     缉私办案</t>
  </si>
  <si>
    <t xml:space="preserve">    口岸管理</t>
  </si>
  <si>
    <t xml:space="preserve">     口岸管理</t>
  </si>
  <si>
    <t xml:space="preserve">    海关关务</t>
  </si>
  <si>
    <t xml:space="preserve">     海关关务</t>
  </si>
  <si>
    <t xml:space="preserve">    关税征管</t>
  </si>
  <si>
    <t xml:space="preserve">     关税征管</t>
  </si>
  <si>
    <t xml:space="preserve">    海关监管</t>
  </si>
  <si>
    <t xml:space="preserve">     海关监管</t>
  </si>
  <si>
    <t xml:space="preserve">    检验检疫</t>
  </si>
  <si>
    <t xml:space="preserve">     检验检疫</t>
  </si>
  <si>
    <t xml:space="preserve">    其他海关事务支出</t>
  </si>
  <si>
    <t xml:space="preserve">     其他海关事务支出</t>
  </si>
  <si>
    <t xml:space="preserve">  人力资源事务</t>
  </si>
  <si>
    <t xml:space="preserve">   人力资源事务</t>
  </si>
  <si>
    <t xml:space="preserve">    政府特殊津贴</t>
  </si>
  <si>
    <t xml:space="preserve">     政府特殊津贴</t>
  </si>
  <si>
    <t xml:space="preserve">    资助留学回国人员</t>
  </si>
  <si>
    <t xml:space="preserve">     资助留学回国人员</t>
  </si>
  <si>
    <t xml:space="preserve">    博士后日常经费</t>
  </si>
  <si>
    <t xml:space="preserve">     博士后日常经费</t>
  </si>
  <si>
    <t xml:space="preserve">    引进人才费用</t>
  </si>
  <si>
    <t xml:space="preserve">     引进人才费用</t>
  </si>
  <si>
    <t xml:space="preserve">    其他人力资源事务支出</t>
  </si>
  <si>
    <t xml:space="preserve">     其他人力资源事务支出</t>
  </si>
  <si>
    <t xml:space="preserve">  纪检监察事务</t>
  </si>
  <si>
    <t xml:space="preserve">   纪检监察事务</t>
  </si>
  <si>
    <t xml:space="preserve">    大案要案查处</t>
  </si>
  <si>
    <t xml:space="preserve">     大案要案查处</t>
  </si>
  <si>
    <t xml:space="preserve">    派驻派出机构</t>
  </si>
  <si>
    <t xml:space="preserve">     派驻派出机构</t>
  </si>
  <si>
    <t xml:space="preserve">    中央巡视</t>
  </si>
  <si>
    <t xml:space="preserve">     巡视工作</t>
  </si>
  <si>
    <t xml:space="preserve">    其他纪检监察事务支出</t>
  </si>
  <si>
    <t xml:space="preserve">     其他纪检监察事务支出</t>
  </si>
  <si>
    <t xml:space="preserve">  商贸事务</t>
  </si>
  <si>
    <t xml:space="preserve">   商贸事务</t>
  </si>
  <si>
    <t xml:space="preserve">    对外贸易管理</t>
  </si>
  <si>
    <t xml:space="preserve">     对外贸易管理</t>
  </si>
  <si>
    <t xml:space="preserve">    国际经济合作</t>
  </si>
  <si>
    <t xml:space="preserve">     国际经济合作</t>
  </si>
  <si>
    <t xml:space="preserve">    外资管理</t>
  </si>
  <si>
    <t xml:space="preserve">     外资管理</t>
  </si>
  <si>
    <t xml:space="preserve">    国内贸易管理</t>
  </si>
  <si>
    <t xml:space="preserve">     国内贸易管理</t>
  </si>
  <si>
    <t xml:space="preserve">    招商引资</t>
  </si>
  <si>
    <t xml:space="preserve">     招商引资</t>
  </si>
  <si>
    <t xml:space="preserve">    其他商贸事务支出</t>
  </si>
  <si>
    <t xml:space="preserve">     其他商贸事务支出</t>
  </si>
  <si>
    <t xml:space="preserve">  知识产权事务</t>
  </si>
  <si>
    <t xml:space="preserve">   知识产权事务</t>
  </si>
  <si>
    <t xml:space="preserve">    专利审批</t>
  </si>
  <si>
    <t xml:space="preserve">     专利审批</t>
  </si>
  <si>
    <t xml:space="preserve">    国家知识产权战略</t>
  </si>
  <si>
    <t xml:space="preserve">     国家知识产权战略</t>
  </si>
  <si>
    <t xml:space="preserve">    专利试点和产业化推进</t>
  </si>
  <si>
    <t xml:space="preserve">     专利试点和产业化推进</t>
  </si>
  <si>
    <t xml:space="preserve">    专利执法</t>
  </si>
  <si>
    <t xml:space="preserve">     专利执法</t>
  </si>
  <si>
    <t xml:space="preserve">    国际组织专项活动</t>
  </si>
  <si>
    <t xml:space="preserve">     国际组织专项活动</t>
  </si>
  <si>
    <t xml:space="preserve">    知识产权宏观管理</t>
  </si>
  <si>
    <t xml:space="preserve">     知识产权宏观管理</t>
  </si>
  <si>
    <t xml:space="preserve">    商标管理</t>
  </si>
  <si>
    <t xml:space="preserve">     商标管理</t>
  </si>
  <si>
    <t xml:space="preserve">    原产地地理标志管理</t>
  </si>
  <si>
    <t xml:space="preserve">     原产地地理标志管理</t>
  </si>
  <si>
    <t xml:space="preserve">    其他知识产权事务支出</t>
  </si>
  <si>
    <t xml:space="preserve">     其他知识产权事务支出</t>
  </si>
  <si>
    <t xml:space="preserve">  民族事务</t>
  </si>
  <si>
    <t xml:space="preserve">   民族事务</t>
  </si>
  <si>
    <t xml:space="preserve">    民族工作专项</t>
  </si>
  <si>
    <t xml:space="preserve">     民族工作专项</t>
  </si>
  <si>
    <t xml:space="preserve">    其他民族事务支出</t>
  </si>
  <si>
    <t xml:space="preserve">     其他民族事务支出</t>
  </si>
  <si>
    <t xml:space="preserve">  港澳台事务</t>
  </si>
  <si>
    <t xml:space="preserve">   港澳台事务</t>
  </si>
  <si>
    <t xml:space="preserve">    港澳事务</t>
  </si>
  <si>
    <t xml:space="preserve">     港澳事务</t>
  </si>
  <si>
    <t xml:space="preserve">    台湾事务</t>
  </si>
  <si>
    <t xml:space="preserve">     台湾事务</t>
  </si>
  <si>
    <t xml:space="preserve">    其他港澳台事务支出</t>
  </si>
  <si>
    <t xml:space="preserve">     其他港澳台事务支出</t>
  </si>
  <si>
    <t xml:space="preserve">  档案事务</t>
  </si>
  <si>
    <t xml:space="preserve">   档案事务</t>
  </si>
  <si>
    <t xml:space="preserve">    档案馆</t>
  </si>
  <si>
    <t xml:space="preserve">     档案馆</t>
  </si>
  <si>
    <t xml:space="preserve">    其他档案事务支出</t>
  </si>
  <si>
    <t xml:space="preserve">     其他档案事务支出</t>
  </si>
  <si>
    <t xml:space="preserve">  民主党派及工商联事务</t>
  </si>
  <si>
    <t xml:space="preserve">   民主党派及工商联事务</t>
  </si>
  <si>
    <t xml:space="preserve">    其他民主党派及工商联事务支出</t>
  </si>
  <si>
    <t xml:space="preserve">     其他民主党派及工商联事务支出</t>
  </si>
  <si>
    <t xml:space="preserve">  群众团体事务</t>
  </si>
  <si>
    <t xml:space="preserve">   群众团体事务</t>
  </si>
  <si>
    <t xml:space="preserve">    工会事务</t>
  </si>
  <si>
    <t xml:space="preserve">     工会事务</t>
  </si>
  <si>
    <t xml:space="preserve">    其他群众团体事务支出</t>
  </si>
  <si>
    <t xml:space="preserve">     其他群众团体事务支出</t>
  </si>
  <si>
    <t xml:space="preserve">  党委办公厅(室)及相关机构事务</t>
  </si>
  <si>
    <t xml:space="preserve">   党委办公厅（室）及相关机构事务</t>
  </si>
  <si>
    <t xml:space="preserve">    专项业务</t>
  </si>
  <si>
    <t xml:space="preserve">     专项业务</t>
  </si>
  <si>
    <t xml:space="preserve">    其他党委办公厅(室)及相关机构事务支出</t>
  </si>
  <si>
    <t xml:space="preserve">     其他党委办公厅（室）及相关机构事务支出</t>
  </si>
  <si>
    <t xml:space="preserve">  组织事务</t>
  </si>
  <si>
    <t xml:space="preserve">   组织事务</t>
  </si>
  <si>
    <t xml:space="preserve">    公务员事务</t>
  </si>
  <si>
    <t xml:space="preserve">     公务员事务</t>
  </si>
  <si>
    <t xml:space="preserve">    其他组织事务支出</t>
  </si>
  <si>
    <t xml:space="preserve">     其他组织事务支出</t>
  </si>
  <si>
    <t xml:space="preserve">  宣传事务</t>
  </si>
  <si>
    <t xml:space="preserve">   宣传事务</t>
  </si>
  <si>
    <t xml:space="preserve">    其他宣传事务支出</t>
  </si>
  <si>
    <t xml:space="preserve">     其他宣传事务支出</t>
  </si>
  <si>
    <t xml:space="preserve">  统战事务</t>
  </si>
  <si>
    <t xml:space="preserve">   统战事务</t>
  </si>
  <si>
    <t xml:space="preserve">    宗教事务</t>
  </si>
  <si>
    <t xml:space="preserve">     宗教事务</t>
  </si>
  <si>
    <t xml:space="preserve">    华侨事务</t>
  </si>
  <si>
    <t xml:space="preserve">     华侨事务</t>
  </si>
  <si>
    <t xml:space="preserve">    其他统战事务支出</t>
  </si>
  <si>
    <t xml:space="preserve">     其他统战事务支出</t>
  </si>
  <si>
    <t xml:space="preserve">  对外联络事务</t>
  </si>
  <si>
    <t xml:space="preserve">   对外联络事务</t>
  </si>
  <si>
    <t xml:space="preserve">    其他对外联络事务支出</t>
  </si>
  <si>
    <t xml:space="preserve">     其他对外联络事务支出</t>
  </si>
  <si>
    <t xml:space="preserve">  其他共产党事务支出(款)</t>
  </si>
  <si>
    <t xml:space="preserve">   其他共产党事务支出</t>
  </si>
  <si>
    <t xml:space="preserve">    其他共产党事务支出(项)</t>
  </si>
  <si>
    <t xml:space="preserve">     其他共产党事务支出</t>
  </si>
  <si>
    <t xml:space="preserve">  网信事务</t>
  </si>
  <si>
    <t xml:space="preserve">   网信事务</t>
  </si>
  <si>
    <t xml:space="preserve">     信息安全事务</t>
  </si>
  <si>
    <t xml:space="preserve">    其他网信事务支出</t>
  </si>
  <si>
    <t xml:space="preserve">  市场监督管理事务</t>
  </si>
  <si>
    <t xml:space="preserve">     其他网信事务支出</t>
  </si>
  <si>
    <t xml:space="preserve">   市场监督管理事务</t>
  </si>
  <si>
    <t xml:space="preserve">    市场监督管理专项</t>
  </si>
  <si>
    <t xml:space="preserve">    市场监管执法</t>
  </si>
  <si>
    <t xml:space="preserve">     市场主体管理</t>
  </si>
  <si>
    <t xml:space="preserve">    消费者权益保护</t>
  </si>
  <si>
    <t xml:space="preserve">     市场秩序执法</t>
  </si>
  <si>
    <t xml:space="preserve">    价格监督检查</t>
  </si>
  <si>
    <t xml:space="preserve">     消费者权益保护</t>
  </si>
  <si>
    <t xml:space="preserve">     价格监督检查</t>
  </si>
  <si>
    <t xml:space="preserve">    市场监督管理技术支持</t>
  </si>
  <si>
    <t xml:space="preserve">    认证认可监督管理</t>
  </si>
  <si>
    <t xml:space="preserve">     市场监督管理技术支持</t>
  </si>
  <si>
    <t xml:space="preserve">    标准化管理</t>
  </si>
  <si>
    <t xml:space="preserve">     质量基础</t>
  </si>
  <si>
    <t xml:space="preserve">    药品事务</t>
  </si>
  <si>
    <t xml:space="preserve">     标准化管理</t>
  </si>
  <si>
    <t xml:space="preserve">    医疗器械事务</t>
  </si>
  <si>
    <t xml:space="preserve">     药品事务</t>
  </si>
  <si>
    <t xml:space="preserve">    化妆品事务</t>
  </si>
  <si>
    <t xml:space="preserve">     医疗器械事务</t>
  </si>
  <si>
    <t xml:space="preserve">     化妆品事务</t>
  </si>
  <si>
    <t xml:space="preserve">    其他市场监督管理事务</t>
  </si>
  <si>
    <t xml:space="preserve">     质量安全监管</t>
  </si>
  <si>
    <t xml:space="preserve">  其他一般公共服务支出(款)</t>
  </si>
  <si>
    <t xml:space="preserve">     食品安全监管</t>
  </si>
  <si>
    <t xml:space="preserve">    国家赔偿费用支出</t>
  </si>
  <si>
    <t xml:space="preserve">    其他一般公共服务支出(项)</t>
  </si>
  <si>
    <t xml:space="preserve">     其他市场监督管理事务</t>
  </si>
  <si>
    <t xml:space="preserve">   其他一般公共服务支出</t>
  </si>
  <si>
    <t xml:space="preserve">  武装警察部队(款)</t>
  </si>
  <si>
    <t xml:space="preserve">     国家赔偿费用支出</t>
  </si>
  <si>
    <t xml:space="preserve">    武装警察部队(项)</t>
  </si>
  <si>
    <t xml:space="preserve">     其他一般公共服务支出</t>
  </si>
  <si>
    <t xml:space="preserve">    其他武装警察部队支出</t>
  </si>
  <si>
    <t>二、外交支出</t>
  </si>
  <si>
    <t xml:space="preserve">  公安</t>
  </si>
  <si>
    <t xml:space="preserve">   对外合作与交流</t>
  </si>
  <si>
    <t xml:space="preserve">   其他外交支出</t>
  </si>
  <si>
    <t>三、国防支出</t>
  </si>
  <si>
    <t xml:space="preserve">   现役部队</t>
  </si>
  <si>
    <t xml:space="preserve">     现役部队</t>
  </si>
  <si>
    <t xml:space="preserve">    执法办案</t>
  </si>
  <si>
    <t xml:space="preserve">    国防科研事业</t>
  </si>
  <si>
    <t xml:space="preserve">    特别业务</t>
  </si>
  <si>
    <t xml:space="preserve">     国防科研事业</t>
  </si>
  <si>
    <t xml:space="preserve">    专项工程</t>
  </si>
  <si>
    <t xml:space="preserve">    其他公安支出</t>
  </si>
  <si>
    <t xml:space="preserve">     专项工程</t>
  </si>
  <si>
    <t xml:space="preserve">  国家安全</t>
  </si>
  <si>
    <t xml:space="preserve">   国防动员</t>
  </si>
  <si>
    <t xml:space="preserve">     兵役征集</t>
  </si>
  <si>
    <t xml:space="preserve">     经济动员</t>
  </si>
  <si>
    <t xml:space="preserve">     人民防空</t>
  </si>
  <si>
    <t xml:space="preserve">    安全业务</t>
  </si>
  <si>
    <t xml:space="preserve">     交通战备</t>
  </si>
  <si>
    <t xml:space="preserve">     国防教育</t>
  </si>
  <si>
    <t xml:space="preserve">    其他国家安全支出</t>
  </si>
  <si>
    <t xml:space="preserve">     预备役部队</t>
  </si>
  <si>
    <t xml:space="preserve">  检察</t>
  </si>
  <si>
    <t xml:space="preserve">     民兵</t>
  </si>
  <si>
    <t xml:space="preserve">     边海防</t>
  </si>
  <si>
    <t xml:space="preserve">     其他国防动员支出</t>
  </si>
  <si>
    <t xml:space="preserve">   其他国防支出</t>
  </si>
  <si>
    <t xml:space="preserve">    "两房"建设</t>
  </si>
  <si>
    <t xml:space="preserve">     其他国防支出</t>
  </si>
  <si>
    <t xml:space="preserve">    检察监督</t>
  </si>
  <si>
    <t>四、公共安全支出</t>
  </si>
  <si>
    <t xml:space="preserve">   武装警察部队</t>
  </si>
  <si>
    <t xml:space="preserve">    其他检察支出</t>
  </si>
  <si>
    <t xml:space="preserve">     武装警察部队</t>
  </si>
  <si>
    <t xml:space="preserve">  法院</t>
  </si>
  <si>
    <t xml:space="preserve">     其他武装警察部队支出</t>
  </si>
  <si>
    <t xml:space="preserve">   公安</t>
  </si>
  <si>
    <t xml:space="preserve">    案件审判</t>
  </si>
  <si>
    <t xml:space="preserve">    案件执行</t>
  </si>
  <si>
    <t xml:space="preserve">    “两庭”建设</t>
  </si>
  <si>
    <t xml:space="preserve">     执法办案</t>
  </si>
  <si>
    <t xml:space="preserve">     特别业务</t>
  </si>
  <si>
    <t xml:space="preserve">    其他法院支出</t>
  </si>
  <si>
    <t xml:space="preserve">     特勤业务</t>
  </si>
  <si>
    <t xml:space="preserve">  司法</t>
  </si>
  <si>
    <t xml:space="preserve">     移民事务</t>
  </si>
  <si>
    <t xml:space="preserve">     其他公安支出</t>
  </si>
  <si>
    <t xml:space="preserve">   国家安全</t>
  </si>
  <si>
    <t xml:space="preserve">    基层司法业务</t>
  </si>
  <si>
    <t xml:space="preserve">    普法宣传</t>
  </si>
  <si>
    <t xml:space="preserve">    律师公证管理</t>
  </si>
  <si>
    <t xml:space="preserve">    法律援助</t>
  </si>
  <si>
    <t xml:space="preserve">     安全业务</t>
  </si>
  <si>
    <t xml:space="preserve">    国家统一法律职业资格考试</t>
  </si>
  <si>
    <t xml:space="preserve">    仲裁</t>
  </si>
  <si>
    <t xml:space="preserve">     其他国家安全支出</t>
  </si>
  <si>
    <t xml:space="preserve">    社区矫正</t>
  </si>
  <si>
    <t xml:space="preserve">   检察</t>
  </si>
  <si>
    <t xml:space="preserve">    司法鉴定</t>
  </si>
  <si>
    <t xml:space="preserve">    法治建设</t>
  </si>
  <si>
    <t xml:space="preserve">     “两房”建设</t>
  </si>
  <si>
    <t xml:space="preserve">    其他司法支出</t>
  </si>
  <si>
    <t xml:space="preserve">     检察监督</t>
  </si>
  <si>
    <t xml:space="preserve">  监狱</t>
  </si>
  <si>
    <t xml:space="preserve">     其他检察支出</t>
  </si>
  <si>
    <t xml:space="preserve">   法院</t>
  </si>
  <si>
    <t xml:space="preserve">    犯人生活</t>
  </si>
  <si>
    <t xml:space="preserve">    犯人改造</t>
  </si>
  <si>
    <t xml:space="preserve">    狱政设施建设</t>
  </si>
  <si>
    <t xml:space="preserve">     案件审判</t>
  </si>
  <si>
    <t xml:space="preserve">     案件执行</t>
  </si>
  <si>
    <t xml:space="preserve">     “两庭”建设</t>
  </si>
  <si>
    <t xml:space="preserve">    其他监狱支出</t>
  </si>
  <si>
    <t xml:space="preserve">  强制隔离戒毒</t>
  </si>
  <si>
    <t xml:space="preserve">     其他法院支出</t>
  </si>
  <si>
    <t xml:space="preserve">   司法</t>
  </si>
  <si>
    <t xml:space="preserve">    强制隔离戒毒人员生活</t>
  </si>
  <si>
    <t xml:space="preserve">    强制隔离戒毒人员教育</t>
  </si>
  <si>
    <t xml:space="preserve">     基层司法业务</t>
  </si>
  <si>
    <t xml:space="preserve">    所政设施建设</t>
  </si>
  <si>
    <t xml:space="preserve">     普法宣传</t>
  </si>
  <si>
    <t xml:space="preserve">     律师公证管理</t>
  </si>
  <si>
    <t xml:space="preserve">     法律援助</t>
  </si>
  <si>
    <t xml:space="preserve">    其他强制隔离戒毒支出</t>
  </si>
  <si>
    <t xml:space="preserve">     国家统一法律职业资格考试</t>
  </si>
  <si>
    <t xml:space="preserve">  国家保密</t>
  </si>
  <si>
    <t xml:space="preserve">     仲裁</t>
  </si>
  <si>
    <t xml:space="preserve">     社区矫正</t>
  </si>
  <si>
    <t xml:space="preserve">     司法鉴定</t>
  </si>
  <si>
    <t xml:space="preserve">     法治建设</t>
  </si>
  <si>
    <t xml:space="preserve">    保密技术</t>
  </si>
  <si>
    <t xml:space="preserve">    保密管理</t>
  </si>
  <si>
    <t xml:space="preserve">     其他司法支出</t>
  </si>
  <si>
    <t xml:space="preserve">    其他国家保密支出</t>
  </si>
  <si>
    <t xml:space="preserve">   监狱</t>
  </si>
  <si>
    <t xml:space="preserve">  缉私警察</t>
  </si>
  <si>
    <t xml:space="preserve">     犯人生活</t>
  </si>
  <si>
    <t xml:space="preserve">    缉私业务</t>
  </si>
  <si>
    <t xml:space="preserve">     犯人改造</t>
  </si>
  <si>
    <t xml:space="preserve">    其他缉私警察支出</t>
  </si>
  <si>
    <t xml:space="preserve">     狱政设施建设</t>
  </si>
  <si>
    <t xml:space="preserve">  其他公共安全支出(款)</t>
  </si>
  <si>
    <t xml:space="preserve">    其他公共安全支出(项)</t>
  </si>
  <si>
    <t xml:space="preserve">     其他监狱支出</t>
  </si>
  <si>
    <t xml:space="preserve">  教育管理事务</t>
  </si>
  <si>
    <t xml:space="preserve">   强制隔离戒毒</t>
  </si>
  <si>
    <t xml:space="preserve">    其他教育管理事务支出</t>
  </si>
  <si>
    <t xml:space="preserve">     强制隔离戒毒人员生活</t>
  </si>
  <si>
    <t xml:space="preserve">  普通教育</t>
  </si>
  <si>
    <t xml:space="preserve">     强制隔离戒毒人员教育</t>
  </si>
  <si>
    <t xml:space="preserve">    学前教育</t>
  </si>
  <si>
    <t xml:space="preserve">     所政设施建设</t>
  </si>
  <si>
    <t xml:space="preserve">    小学教育</t>
  </si>
  <si>
    <t xml:space="preserve">    初中教育</t>
  </si>
  <si>
    <t xml:space="preserve">    高中教育</t>
  </si>
  <si>
    <t xml:space="preserve">     其他强制隔离戒毒支出</t>
  </si>
  <si>
    <t xml:space="preserve">    高等教育</t>
  </si>
  <si>
    <t xml:space="preserve">   国家保密</t>
  </si>
  <si>
    <t xml:space="preserve">    化解农村义务教育债务支出</t>
  </si>
  <si>
    <t xml:space="preserve">    化解普通高中债务支出</t>
  </si>
  <si>
    <t xml:space="preserve">    其他普通教育支出</t>
  </si>
  <si>
    <t xml:space="preserve">  职业教育</t>
  </si>
  <si>
    <t xml:space="preserve">     保密技术</t>
  </si>
  <si>
    <t xml:space="preserve">    初等职业教育</t>
  </si>
  <si>
    <t xml:space="preserve">     保密管理</t>
  </si>
  <si>
    <t xml:space="preserve">    中专教育</t>
  </si>
  <si>
    <t xml:space="preserve">    技校教育</t>
  </si>
  <si>
    <t xml:space="preserve">     其他国家保密支出</t>
  </si>
  <si>
    <t xml:space="preserve">    职业高中教育</t>
  </si>
  <si>
    <t xml:space="preserve">   缉私警察</t>
  </si>
  <si>
    <t xml:space="preserve">    高等职业教育</t>
  </si>
  <si>
    <t xml:space="preserve">    其他职业教育支出</t>
  </si>
  <si>
    <t xml:space="preserve">  成人教育</t>
  </si>
  <si>
    <t xml:space="preserve">    成人初等教育</t>
  </si>
  <si>
    <t xml:space="preserve">     缉私业务</t>
  </si>
  <si>
    <t xml:space="preserve">    成人中等教育</t>
  </si>
  <si>
    <t xml:space="preserve">     其他缉私警察支出</t>
  </si>
  <si>
    <t xml:space="preserve">    成人高等教育</t>
  </si>
  <si>
    <t xml:space="preserve">   其他公共安全支出</t>
  </si>
  <si>
    <t xml:space="preserve">    成人广播电视教育</t>
  </si>
  <si>
    <t xml:space="preserve">     其他公共安全支出</t>
  </si>
  <si>
    <t xml:space="preserve">    其他成人教育支出</t>
  </si>
  <si>
    <t>五、教育支出</t>
  </si>
  <si>
    <t xml:space="preserve">  广播电视教育</t>
  </si>
  <si>
    <t xml:space="preserve">   教育管理事务</t>
  </si>
  <si>
    <t xml:space="preserve">    广播电视学校</t>
  </si>
  <si>
    <t xml:space="preserve">    教育电视台</t>
  </si>
  <si>
    <t xml:space="preserve">    其他广播电视教育支出</t>
  </si>
  <si>
    <t xml:space="preserve">  留学教育</t>
  </si>
  <si>
    <t xml:space="preserve">     其他教育管理事务支出</t>
  </si>
  <si>
    <t xml:space="preserve">    出国留学教育</t>
  </si>
  <si>
    <t xml:space="preserve">   普通教育</t>
  </si>
  <si>
    <t xml:space="preserve">    来华留学教育</t>
  </si>
  <si>
    <t xml:space="preserve">     学前教育</t>
  </si>
  <si>
    <t xml:space="preserve">    其他留学教育支出</t>
  </si>
  <si>
    <t xml:space="preserve">     小学教育</t>
  </si>
  <si>
    <t xml:space="preserve">  特殊教育</t>
  </si>
  <si>
    <t xml:space="preserve">     初中教育</t>
  </si>
  <si>
    <t xml:space="preserve">    特殊学校教育</t>
  </si>
  <si>
    <t xml:space="preserve">     高中教育</t>
  </si>
  <si>
    <t xml:space="preserve">    工读学校教育</t>
  </si>
  <si>
    <t xml:space="preserve">     高等教育</t>
  </si>
  <si>
    <t xml:space="preserve">    其他特殊教育支出</t>
  </si>
  <si>
    <t xml:space="preserve">     化解农村义务教育债务支出</t>
  </si>
  <si>
    <t xml:space="preserve">  进修及培训</t>
  </si>
  <si>
    <t xml:space="preserve">     化解普通高中债务支出</t>
  </si>
  <si>
    <t xml:space="preserve">    教师进修</t>
  </si>
  <si>
    <t xml:space="preserve">     其他普通教育支出</t>
  </si>
  <si>
    <t xml:space="preserve">    干部教育</t>
  </si>
  <si>
    <t xml:space="preserve">   职业教育</t>
  </si>
  <si>
    <t xml:space="preserve">    培训支出</t>
  </si>
  <si>
    <t xml:space="preserve">     初等职业教育</t>
  </si>
  <si>
    <t xml:space="preserve">    退役士兵能力提升</t>
  </si>
  <si>
    <t xml:space="preserve">     中等职业教育</t>
  </si>
  <si>
    <t xml:space="preserve">    其他进修及培训</t>
  </si>
  <si>
    <t xml:space="preserve">     技校教育</t>
  </si>
  <si>
    <t xml:space="preserve">  教育费附加安排的支出</t>
  </si>
  <si>
    <t xml:space="preserve">     职业高中教育</t>
  </si>
  <si>
    <t xml:space="preserve">    农村中小学校舍建设</t>
  </si>
  <si>
    <t xml:space="preserve">     高等职业教育</t>
  </si>
  <si>
    <t xml:space="preserve">    农村中小学教学设施</t>
  </si>
  <si>
    <t xml:space="preserve">     其他职业教育支出</t>
  </si>
  <si>
    <t xml:space="preserve">    城市中小学校舍建设</t>
  </si>
  <si>
    <t xml:space="preserve">   成人教育</t>
  </si>
  <si>
    <t xml:space="preserve">    城市中小学教学设施</t>
  </si>
  <si>
    <t xml:space="preserve">     成人初等教育</t>
  </si>
  <si>
    <t xml:space="preserve">    中等职业学校教学设施</t>
  </si>
  <si>
    <t xml:space="preserve">     成人中等教育</t>
  </si>
  <si>
    <t xml:space="preserve">    其他教育费附加安排的支出</t>
  </si>
  <si>
    <t xml:space="preserve">     成人高等教育</t>
  </si>
  <si>
    <t xml:space="preserve">  其他教育支出(款)</t>
  </si>
  <si>
    <t xml:space="preserve">     成人广播电视教育</t>
  </si>
  <si>
    <t xml:space="preserve">    其他教育支出(项)</t>
  </si>
  <si>
    <t xml:space="preserve">     其他成人教育支出</t>
  </si>
  <si>
    <t xml:space="preserve">   广播电视教育</t>
  </si>
  <si>
    <t xml:space="preserve">  科学技术管理事务</t>
  </si>
  <si>
    <t xml:space="preserve">     广播电视学校</t>
  </si>
  <si>
    <t xml:space="preserve">     教育电视台</t>
  </si>
  <si>
    <t xml:space="preserve">     其他广播电视教育支出</t>
  </si>
  <si>
    <t xml:space="preserve">   留学教育</t>
  </si>
  <si>
    <t xml:space="preserve">    其他科学技术管理事务支出</t>
  </si>
  <si>
    <t xml:space="preserve">     出国留学教育</t>
  </si>
  <si>
    <t xml:space="preserve">  基础研究</t>
  </si>
  <si>
    <t xml:space="preserve">     来华留学教育</t>
  </si>
  <si>
    <t xml:space="preserve">    机构运行</t>
  </si>
  <si>
    <t xml:space="preserve">     其他留学教育支出</t>
  </si>
  <si>
    <t xml:space="preserve">    重点基础研究规划</t>
  </si>
  <si>
    <t xml:space="preserve">   特殊教育</t>
  </si>
  <si>
    <t xml:space="preserve">    自然科学基金</t>
  </si>
  <si>
    <t xml:space="preserve">     特殊学校教育</t>
  </si>
  <si>
    <t xml:space="preserve">    重点实验室及相关设施</t>
  </si>
  <si>
    <t xml:space="preserve">     工读学校教育</t>
  </si>
  <si>
    <t xml:space="preserve">    重大科学工程</t>
  </si>
  <si>
    <t xml:space="preserve">     其他特殊教育支出</t>
  </si>
  <si>
    <t xml:space="preserve">    专项基础科研</t>
  </si>
  <si>
    <t xml:space="preserve">   进修及培训</t>
  </si>
  <si>
    <t xml:space="preserve">    专项技术基础</t>
  </si>
  <si>
    <t xml:space="preserve">     教师进修</t>
  </si>
  <si>
    <t xml:space="preserve">    其他基础研究支出</t>
  </si>
  <si>
    <t xml:space="preserve">     干部教育</t>
  </si>
  <si>
    <t xml:space="preserve">  应用研究</t>
  </si>
  <si>
    <t xml:space="preserve">     培训支出</t>
  </si>
  <si>
    <t xml:space="preserve">     退役士兵能力提升</t>
  </si>
  <si>
    <t xml:space="preserve">    社会公益研究</t>
  </si>
  <si>
    <t xml:space="preserve">     其他进修及培训</t>
  </si>
  <si>
    <t xml:space="preserve">    高技术研究</t>
  </si>
  <si>
    <t xml:space="preserve">   教育费附加安排的支出</t>
  </si>
  <si>
    <t xml:space="preserve">    专项科研试制</t>
  </si>
  <si>
    <t xml:space="preserve">     农村中小学校舍建设</t>
  </si>
  <si>
    <t xml:space="preserve">    其他应用研究支出</t>
  </si>
  <si>
    <t xml:space="preserve">     农村中小学教学设施</t>
  </si>
  <si>
    <t xml:space="preserve">  技术研究与开发</t>
  </si>
  <si>
    <t xml:space="preserve">     城市中小学校舍建设</t>
  </si>
  <si>
    <t xml:space="preserve">     城市中小学教学设施</t>
  </si>
  <si>
    <t xml:space="preserve">    应用技术研究与开发</t>
  </si>
  <si>
    <t xml:space="preserve">     中等职业学校教学设施</t>
  </si>
  <si>
    <t xml:space="preserve">    产业技术研究与开发</t>
  </si>
  <si>
    <t xml:space="preserve">     其他教育费附加安排的支出</t>
  </si>
  <si>
    <t xml:space="preserve">    科技成果转化与扩散</t>
  </si>
  <si>
    <t xml:space="preserve">   其他教育支出</t>
  </si>
  <si>
    <t xml:space="preserve">    其他技术研究与开发支出</t>
  </si>
  <si>
    <t xml:space="preserve">     其他教育支出</t>
  </si>
  <si>
    <t xml:space="preserve">  科技条件与服务</t>
  </si>
  <si>
    <t>六、科学技术支出</t>
  </si>
  <si>
    <t xml:space="preserve">   科学技术管理事务</t>
  </si>
  <si>
    <t xml:space="preserve">    技术创新服务体系</t>
  </si>
  <si>
    <t xml:space="preserve">    科技条件专项</t>
  </si>
  <si>
    <t xml:space="preserve">    其他科技条件与服务支出</t>
  </si>
  <si>
    <t xml:space="preserve">  社会科学</t>
  </si>
  <si>
    <t xml:space="preserve">     其他科学技术管理事务支出</t>
  </si>
  <si>
    <t xml:space="preserve">    社会科学研究机构</t>
  </si>
  <si>
    <t xml:space="preserve">   基础研究</t>
  </si>
  <si>
    <t xml:space="preserve">    社会科学研究</t>
  </si>
  <si>
    <t xml:space="preserve">     机构运行</t>
  </si>
  <si>
    <t xml:space="preserve">    社科基金支出</t>
  </si>
  <si>
    <t xml:space="preserve">     重点基础研究规划</t>
  </si>
  <si>
    <t xml:space="preserve">    其他社会科学支出</t>
  </si>
  <si>
    <t xml:space="preserve">     自然科学基金</t>
  </si>
  <si>
    <t xml:space="preserve">  科学技术普及</t>
  </si>
  <si>
    <t xml:space="preserve">     重点实验室及相关设施</t>
  </si>
  <si>
    <t xml:space="preserve">     重大科学工程</t>
  </si>
  <si>
    <t xml:space="preserve">    科普活动</t>
  </si>
  <si>
    <t xml:space="preserve">     专项基础科研</t>
  </si>
  <si>
    <t xml:space="preserve">    青少年科技活动</t>
  </si>
  <si>
    <t xml:space="preserve">     专项技术基础</t>
  </si>
  <si>
    <t xml:space="preserve">    学术交流活动</t>
  </si>
  <si>
    <t xml:space="preserve">     其他基础研究支出</t>
  </si>
  <si>
    <t xml:space="preserve">    科技馆站</t>
  </si>
  <si>
    <t xml:space="preserve">   应用研究</t>
  </si>
  <si>
    <t xml:space="preserve">    其他科学技术普及支出</t>
  </si>
  <si>
    <t xml:space="preserve">  科技交流与合作</t>
  </si>
  <si>
    <t xml:space="preserve">     社会公益研究</t>
  </si>
  <si>
    <t xml:space="preserve">    国际交流与合作</t>
  </si>
  <si>
    <t xml:space="preserve">     高技术研究</t>
  </si>
  <si>
    <t xml:space="preserve">    重大科技合作项目</t>
  </si>
  <si>
    <t xml:space="preserve">     专项科研试制</t>
  </si>
  <si>
    <t xml:space="preserve">    其他科技交流与合作支出</t>
  </si>
  <si>
    <t xml:space="preserve">     其他应用研究支出</t>
  </si>
  <si>
    <t xml:space="preserve">  科技重大项目</t>
  </si>
  <si>
    <t xml:space="preserve">   技术研究与开发</t>
  </si>
  <si>
    <t xml:space="preserve">    科技重大专项</t>
  </si>
  <si>
    <t xml:space="preserve">    重点研发计划</t>
  </si>
  <si>
    <t xml:space="preserve">     应用技术研究与开发</t>
  </si>
  <si>
    <t xml:space="preserve">  其他科学技术支出(款)</t>
  </si>
  <si>
    <t xml:space="preserve">     产业技术研究与开发</t>
  </si>
  <si>
    <t xml:space="preserve">    科技奖励</t>
  </si>
  <si>
    <t xml:space="preserve">     科技成果转化与扩散</t>
  </si>
  <si>
    <t xml:space="preserve">    核应急</t>
  </si>
  <si>
    <t xml:space="preserve">     其他技术研究与开发支出</t>
  </si>
  <si>
    <t xml:space="preserve">    转制科研机构</t>
  </si>
  <si>
    <t xml:space="preserve">   科技条件与服务</t>
  </si>
  <si>
    <t xml:space="preserve">    其他科学技术支出(项)</t>
  </si>
  <si>
    <t xml:space="preserve">     技术创新服务体系</t>
  </si>
  <si>
    <t xml:space="preserve">  文化和旅游</t>
  </si>
  <si>
    <t xml:space="preserve">     科技条件专项</t>
  </si>
  <si>
    <t xml:space="preserve">     其他科技条件与服务支出</t>
  </si>
  <si>
    <t xml:space="preserve">   社会科学</t>
  </si>
  <si>
    <t xml:space="preserve">     社会科学研究机构</t>
  </si>
  <si>
    <t xml:space="preserve">    图书馆</t>
  </si>
  <si>
    <t xml:space="preserve">     社会科学研究</t>
  </si>
  <si>
    <t xml:space="preserve">    文化展示及纪念机构</t>
  </si>
  <si>
    <t xml:space="preserve">     社科基金支出</t>
  </si>
  <si>
    <t xml:space="preserve">    艺术表演场所</t>
  </si>
  <si>
    <t xml:space="preserve">     其他社会科学支出</t>
  </si>
  <si>
    <t xml:space="preserve">    艺术表演团体</t>
  </si>
  <si>
    <t xml:space="preserve">   科学技术普及</t>
  </si>
  <si>
    <t xml:space="preserve">    文化活动</t>
  </si>
  <si>
    <t xml:space="preserve">    群众文化</t>
  </si>
  <si>
    <t xml:space="preserve">     科普活动</t>
  </si>
  <si>
    <t xml:space="preserve">    文化和旅游交流与合作</t>
  </si>
  <si>
    <t xml:space="preserve">     青少年科技活动</t>
  </si>
  <si>
    <t xml:space="preserve">    文化创作与保护</t>
  </si>
  <si>
    <t xml:space="preserve">     学术交流活动</t>
  </si>
  <si>
    <t xml:space="preserve">    文化和旅游市场管理</t>
  </si>
  <si>
    <t xml:space="preserve">     科技馆站</t>
  </si>
  <si>
    <t xml:space="preserve">    旅游宣传</t>
  </si>
  <si>
    <t xml:space="preserve">     其他科学技术普及支出</t>
  </si>
  <si>
    <t xml:space="preserve">    旅游行业业务管理</t>
  </si>
  <si>
    <t xml:space="preserve">   科技交流与合作</t>
  </si>
  <si>
    <t xml:space="preserve">    其他文化和旅游支出</t>
  </si>
  <si>
    <t xml:space="preserve">     国际交流与合作</t>
  </si>
  <si>
    <t xml:space="preserve">  文物</t>
  </si>
  <si>
    <t xml:space="preserve">     重大科技合作项目</t>
  </si>
  <si>
    <t xml:space="preserve">     其他科技交流与合作支出</t>
  </si>
  <si>
    <t xml:space="preserve">   科技重大项目</t>
  </si>
  <si>
    <t xml:space="preserve">     科技重大专项</t>
  </si>
  <si>
    <t xml:space="preserve">    文物保护</t>
  </si>
  <si>
    <t xml:space="preserve">     重点研发计划</t>
  </si>
  <si>
    <t xml:space="preserve">    博物馆</t>
  </si>
  <si>
    <t xml:space="preserve">     其他科技重大项目</t>
  </si>
  <si>
    <t xml:space="preserve">    历史名城与古迹</t>
  </si>
  <si>
    <t xml:space="preserve">   其他科学技术支出</t>
  </si>
  <si>
    <t xml:space="preserve">    其他文物支出</t>
  </si>
  <si>
    <t xml:space="preserve">     科技奖励</t>
  </si>
  <si>
    <t xml:space="preserve">  体育</t>
  </si>
  <si>
    <t xml:space="preserve">     核应急</t>
  </si>
  <si>
    <t xml:space="preserve">     转制科研机构</t>
  </si>
  <si>
    <t xml:space="preserve">     其他科学技术支出</t>
  </si>
  <si>
    <t>七、文化旅游体育与传媒支出</t>
  </si>
  <si>
    <t xml:space="preserve">    运动项目管理</t>
  </si>
  <si>
    <t xml:space="preserve">   文化和旅游</t>
  </si>
  <si>
    <t xml:space="preserve">    体育竞赛</t>
  </si>
  <si>
    <t xml:space="preserve">    体育训练</t>
  </si>
  <si>
    <t xml:space="preserve">    体育场馆</t>
  </si>
  <si>
    <t xml:space="preserve">    群众体育</t>
  </si>
  <si>
    <t xml:space="preserve">     图书馆</t>
  </si>
  <si>
    <t xml:space="preserve">    体育交流与合作</t>
  </si>
  <si>
    <t xml:space="preserve">     文化展示及纪念机构</t>
  </si>
  <si>
    <t xml:space="preserve">    其他体育支出</t>
  </si>
  <si>
    <t xml:space="preserve">     艺术表演场所</t>
  </si>
  <si>
    <t xml:space="preserve">  新闻出版电影</t>
  </si>
  <si>
    <t xml:space="preserve">     艺术表演团体</t>
  </si>
  <si>
    <t xml:space="preserve">     文化活动</t>
  </si>
  <si>
    <t xml:space="preserve">     群众文化</t>
  </si>
  <si>
    <t xml:space="preserve">     文化和旅游交流与合作</t>
  </si>
  <si>
    <t xml:space="preserve">    新闻通讯</t>
  </si>
  <si>
    <t xml:space="preserve">     文化创作与保护</t>
  </si>
  <si>
    <t xml:space="preserve">    出版发行</t>
  </si>
  <si>
    <t xml:space="preserve">     文化和旅游市场管理</t>
  </si>
  <si>
    <t xml:space="preserve">    版权管理</t>
  </si>
  <si>
    <t xml:space="preserve">     旅游宣传</t>
  </si>
  <si>
    <t xml:space="preserve">    电影</t>
  </si>
  <si>
    <t xml:space="preserve">     文化和旅游管理事务</t>
  </si>
  <si>
    <t xml:space="preserve">    其他新闻出版电影支出</t>
  </si>
  <si>
    <t xml:space="preserve">     其他文化和旅游支出</t>
  </si>
  <si>
    <t xml:space="preserve">  广播电视</t>
  </si>
  <si>
    <t xml:space="preserve">   文物</t>
  </si>
  <si>
    <t xml:space="preserve">    广播</t>
  </si>
  <si>
    <t xml:space="preserve">     文物保护</t>
  </si>
  <si>
    <t xml:space="preserve">    电视</t>
  </si>
  <si>
    <t xml:space="preserve">     博物馆</t>
  </si>
  <si>
    <t xml:space="preserve">    其他广播电视支出</t>
  </si>
  <si>
    <t xml:space="preserve">     历史名城与古迹</t>
  </si>
  <si>
    <t xml:space="preserve">  其他文化体育与传媒支出(款)</t>
  </si>
  <si>
    <t xml:space="preserve">     其他文物支出</t>
  </si>
  <si>
    <t xml:space="preserve">    宣传文化发展专项支出</t>
  </si>
  <si>
    <t xml:space="preserve">   体育</t>
  </si>
  <si>
    <t xml:space="preserve">    文化产业发展专项支出</t>
  </si>
  <si>
    <t xml:space="preserve">    其他文化体育与传媒支出(项)</t>
  </si>
  <si>
    <t xml:space="preserve">  人力资源和社会保障管理事务</t>
  </si>
  <si>
    <t xml:space="preserve">     运动项目管理</t>
  </si>
  <si>
    <t xml:space="preserve">     体育竞赛</t>
  </si>
  <si>
    <t xml:space="preserve">     体育训练</t>
  </si>
  <si>
    <t xml:space="preserve">     体育场馆</t>
  </si>
  <si>
    <t xml:space="preserve">    综合业务管理</t>
  </si>
  <si>
    <t xml:space="preserve">     群众体育</t>
  </si>
  <si>
    <t xml:space="preserve">    劳动保障监察</t>
  </si>
  <si>
    <t xml:space="preserve">     体育交流与合作</t>
  </si>
  <si>
    <t xml:space="preserve">    就业管理事务</t>
  </si>
  <si>
    <t xml:space="preserve">     其他体育支出</t>
  </si>
  <si>
    <t xml:space="preserve">    社会保险业务管理事务</t>
  </si>
  <si>
    <t xml:space="preserve">   新闻出版电影</t>
  </si>
  <si>
    <t xml:space="preserve">    社会保险经办机构</t>
  </si>
  <si>
    <t xml:space="preserve">    劳动关系和维权</t>
  </si>
  <si>
    <t xml:space="preserve">    公共就业服务和职业技能鉴定机构</t>
  </si>
  <si>
    <t xml:space="preserve">     新闻通讯</t>
  </si>
  <si>
    <t xml:space="preserve">    劳动人事争议调解仲裁</t>
  </si>
  <si>
    <t xml:space="preserve">     出版发行</t>
  </si>
  <si>
    <t xml:space="preserve">    其他人力资源和社会保障管理事务支出</t>
  </si>
  <si>
    <t xml:space="preserve">     版权管理</t>
  </si>
  <si>
    <t xml:space="preserve">  民政管理事务</t>
  </si>
  <si>
    <t xml:space="preserve">     电影</t>
  </si>
  <si>
    <t xml:space="preserve">     其他新闻出版电影支出</t>
  </si>
  <si>
    <t xml:space="preserve">   广播电视</t>
  </si>
  <si>
    <t xml:space="preserve">    民间组织管理</t>
  </si>
  <si>
    <t xml:space="preserve">    行政区划和地名管理</t>
  </si>
  <si>
    <t xml:space="preserve">    基层政权和社区建设</t>
  </si>
  <si>
    <t xml:space="preserve">     广播</t>
  </si>
  <si>
    <t xml:space="preserve">    其他民政管理事务支出</t>
  </si>
  <si>
    <t xml:space="preserve">     电视</t>
  </si>
  <si>
    <t xml:space="preserve">  行政事业单位离退休</t>
  </si>
  <si>
    <t xml:space="preserve">     监测监管</t>
  </si>
  <si>
    <t xml:space="preserve">    归口管理的行政单位离退休</t>
  </si>
  <si>
    <t xml:space="preserve">     其他广播电视支出</t>
  </si>
  <si>
    <t xml:space="preserve">    事业单位离退休</t>
  </si>
  <si>
    <t xml:space="preserve">   其他文化旅游体育与传媒支出</t>
  </si>
  <si>
    <t xml:space="preserve">    离退休人员管理机构</t>
  </si>
  <si>
    <t xml:space="preserve">     宣传文化发展专项支出</t>
  </si>
  <si>
    <t xml:space="preserve">    未归口管理的行政单位离退休</t>
  </si>
  <si>
    <t xml:space="preserve">     文化产业发展专项支出</t>
  </si>
  <si>
    <t xml:space="preserve">    机关事业单位基本养老保险缴费支出</t>
  </si>
  <si>
    <t xml:space="preserve">     其他文化旅游体育与传媒支出</t>
  </si>
  <si>
    <t xml:space="preserve">    机关事业单位职业年金缴费支出</t>
  </si>
  <si>
    <t>八、社会保障和就业支出</t>
  </si>
  <si>
    <t xml:space="preserve">    对机关事业单位基本养老保险基金的补助</t>
  </si>
  <si>
    <t xml:space="preserve">   人力资源和社会保障管理事务</t>
  </si>
  <si>
    <t xml:space="preserve">    其他行政事业单位离退休支出</t>
  </si>
  <si>
    <t xml:space="preserve">  企业改革补助</t>
  </si>
  <si>
    <t xml:space="preserve">    企业关闭破产补助</t>
  </si>
  <si>
    <t xml:space="preserve">    厂办大集体改革补助</t>
  </si>
  <si>
    <t xml:space="preserve">     综合业务管理</t>
  </si>
  <si>
    <t xml:space="preserve">    其他企业改革发展补助</t>
  </si>
  <si>
    <t xml:space="preserve">     劳动保障监察</t>
  </si>
  <si>
    <t xml:space="preserve">  就业补助</t>
  </si>
  <si>
    <t xml:space="preserve">     就业管理事务</t>
  </si>
  <si>
    <t xml:space="preserve">    就业创业服务补贴</t>
  </si>
  <si>
    <t xml:space="preserve">     社会保险业务管理事务</t>
  </si>
  <si>
    <t xml:space="preserve">    职业培训补贴</t>
  </si>
  <si>
    <t xml:space="preserve">    社会保险补贴</t>
  </si>
  <si>
    <t xml:space="preserve">     社会保险经办机构</t>
  </si>
  <si>
    <t xml:space="preserve">    公益性岗位补贴</t>
  </si>
  <si>
    <t xml:space="preserve">     劳动关系和维权</t>
  </si>
  <si>
    <t xml:space="preserve">    职业技能鉴定补贴</t>
  </si>
  <si>
    <t xml:space="preserve">     公共就业服务和职业技能鉴定机构</t>
  </si>
  <si>
    <t xml:space="preserve">    就业见习补贴</t>
  </si>
  <si>
    <t xml:space="preserve">     劳动人事争议调解仲裁</t>
  </si>
  <si>
    <t xml:space="preserve">    高技能人才培养补助</t>
  </si>
  <si>
    <t xml:space="preserve">     其他人力资源和社会保障管理事务支出</t>
  </si>
  <si>
    <t xml:space="preserve">    求职创业补贴</t>
  </si>
  <si>
    <t xml:space="preserve">   民政管理事务</t>
  </si>
  <si>
    <t xml:space="preserve">    其他就业补助支出</t>
  </si>
  <si>
    <t xml:space="preserve">  抚恤</t>
  </si>
  <si>
    <t xml:space="preserve">    死亡抚恤</t>
  </si>
  <si>
    <t xml:space="preserve">    伤残抚恤</t>
  </si>
  <si>
    <t xml:space="preserve">     社会组织管理</t>
  </si>
  <si>
    <t xml:space="preserve">    在乡复员、退伍军人生活补助</t>
  </si>
  <si>
    <t xml:space="preserve">     行政区划和地名管理</t>
  </si>
  <si>
    <t xml:space="preserve">    优抚事业单位支出</t>
  </si>
  <si>
    <t xml:space="preserve">     基层政权建设和社区治理</t>
  </si>
  <si>
    <t xml:space="preserve">    义务兵优待</t>
  </si>
  <si>
    <t xml:space="preserve">     其他民政管理事务支出</t>
  </si>
  <si>
    <t xml:space="preserve">    农村籍退役士兵老年生活补助</t>
  </si>
  <si>
    <t xml:space="preserve">   补充全国社会保障基金</t>
  </si>
  <si>
    <t xml:space="preserve">    其他优抚支出</t>
  </si>
  <si>
    <t xml:space="preserve">     用一般公共预算补充基金</t>
  </si>
  <si>
    <t xml:space="preserve">  退役安置</t>
  </si>
  <si>
    <t xml:space="preserve">   行政事业单位养老支出</t>
  </si>
  <si>
    <t xml:space="preserve">    退役士兵安置</t>
  </si>
  <si>
    <t xml:space="preserve">     行政单位离退休</t>
  </si>
  <si>
    <t xml:space="preserve">    军队移交政府的离退休人员安置</t>
  </si>
  <si>
    <t xml:space="preserve">     事业单位离退休</t>
  </si>
  <si>
    <t xml:space="preserve">    军队移交政府离退休干部管理机构</t>
  </si>
  <si>
    <t xml:space="preserve">     离退休人员管理机构</t>
  </si>
  <si>
    <t xml:space="preserve">    退役士兵管理教育</t>
  </si>
  <si>
    <t xml:space="preserve">     未归口管理的行政单位离退休</t>
  </si>
  <si>
    <t xml:space="preserve">    军队转业干部安置</t>
  </si>
  <si>
    <t xml:space="preserve">     机关事业单位基本养老保险缴费支出</t>
  </si>
  <si>
    <t xml:space="preserve">    其他退役安置支出</t>
  </si>
  <si>
    <t xml:space="preserve">     机关事业单位职业年金缴费支出</t>
  </si>
  <si>
    <t xml:space="preserve">  社会福利</t>
  </si>
  <si>
    <t xml:space="preserve">     对机关事业单位基本养老保险基金的补助</t>
  </si>
  <si>
    <t xml:space="preserve">    儿童福利</t>
  </si>
  <si>
    <t xml:space="preserve">     其他行政事业单位养老支出</t>
  </si>
  <si>
    <t xml:space="preserve">    老年福利</t>
  </si>
  <si>
    <t xml:space="preserve">   企业改革补助</t>
  </si>
  <si>
    <t xml:space="preserve">    假肢矫形</t>
  </si>
  <si>
    <t xml:space="preserve">     企业关闭破产补助</t>
  </si>
  <si>
    <t xml:space="preserve">    殡葬</t>
  </si>
  <si>
    <t xml:space="preserve">     厂办大集体改革补助</t>
  </si>
  <si>
    <t xml:space="preserve">    社会福利事业单位</t>
  </si>
  <si>
    <t xml:space="preserve">     其他企业改革发展补助</t>
  </si>
  <si>
    <t xml:space="preserve">    其他社会福利支出</t>
  </si>
  <si>
    <t xml:space="preserve">   就业补助</t>
  </si>
  <si>
    <t xml:space="preserve">  残疾人事业</t>
  </si>
  <si>
    <t xml:space="preserve">     就业创业服务补贴</t>
  </si>
  <si>
    <t xml:space="preserve">     职业培训补贴</t>
  </si>
  <si>
    <t xml:space="preserve">     社会保险补贴</t>
  </si>
  <si>
    <t xml:space="preserve">     公益性岗位补贴</t>
  </si>
  <si>
    <t xml:space="preserve">    残疾人康复</t>
  </si>
  <si>
    <t xml:space="preserve">     职业技能鉴定补贴</t>
  </si>
  <si>
    <t xml:space="preserve">    残疾人就业和扶贫</t>
  </si>
  <si>
    <t xml:space="preserve">     就业见习补贴</t>
  </si>
  <si>
    <t xml:space="preserve">    残疾人体育</t>
  </si>
  <si>
    <t xml:space="preserve">     高技能人才培养补助</t>
  </si>
  <si>
    <t xml:space="preserve">    残疾人生活和护理补贴</t>
  </si>
  <si>
    <t xml:space="preserve">     求职创业补贴</t>
  </si>
  <si>
    <t xml:space="preserve">    其他残疾人事业支出</t>
  </si>
  <si>
    <t xml:space="preserve">     其他就业补助支出</t>
  </si>
  <si>
    <t xml:space="preserve">  红十字事业</t>
  </si>
  <si>
    <t xml:space="preserve">   抚恤</t>
  </si>
  <si>
    <t xml:space="preserve">     死亡抚恤</t>
  </si>
  <si>
    <t xml:space="preserve">     伤残抚恤</t>
  </si>
  <si>
    <t xml:space="preserve">     在乡复员、退伍军人生活补助</t>
  </si>
  <si>
    <t xml:space="preserve">    其他红十字事业支出</t>
  </si>
  <si>
    <t xml:space="preserve">     优抚事业单位支出</t>
  </si>
  <si>
    <t xml:space="preserve">  最低生活保障</t>
  </si>
  <si>
    <t xml:space="preserve">     义务兵优待</t>
  </si>
  <si>
    <t xml:space="preserve">    城市最低生活保障金支出</t>
  </si>
  <si>
    <t xml:space="preserve">     农村籍退役士兵老年生活补助</t>
  </si>
  <si>
    <t xml:space="preserve">    农村最低生活保障金支出</t>
  </si>
  <si>
    <t xml:space="preserve">     其他优抚支出</t>
  </si>
  <si>
    <t xml:space="preserve">  临时救助</t>
  </si>
  <si>
    <t xml:space="preserve">   退役安置</t>
  </si>
  <si>
    <t xml:space="preserve">    临时救助支出</t>
  </si>
  <si>
    <t xml:space="preserve">     退役士兵安置</t>
  </si>
  <si>
    <t xml:space="preserve">    流浪乞讨人员救助支出</t>
  </si>
  <si>
    <t xml:space="preserve">     军队移交政府的离退休人员安置</t>
  </si>
  <si>
    <t xml:space="preserve">  特困人员救助供养</t>
  </si>
  <si>
    <t xml:space="preserve">     军队移交政府离退休干部管理机构</t>
  </si>
  <si>
    <t xml:space="preserve">    城市特困人员救助供养支出</t>
  </si>
  <si>
    <t xml:space="preserve">     退役士兵管理教育</t>
  </si>
  <si>
    <t xml:space="preserve">    农村特困人员救助供养支出</t>
  </si>
  <si>
    <t xml:space="preserve">     军队转业干部安置</t>
  </si>
  <si>
    <t xml:space="preserve">  补充道路交通事故社会救助基金</t>
  </si>
  <si>
    <t xml:space="preserve">     其他退役安置支出</t>
  </si>
  <si>
    <t xml:space="preserve">    交强险增值税补助基金支出</t>
  </si>
  <si>
    <t xml:space="preserve">   社会福利</t>
  </si>
  <si>
    <t xml:space="preserve">    交强险罚款收入补助基金支出</t>
  </si>
  <si>
    <t xml:space="preserve">     儿童福利</t>
  </si>
  <si>
    <t xml:space="preserve">  其他生活救助</t>
  </si>
  <si>
    <t xml:space="preserve">     老年福利</t>
  </si>
  <si>
    <t xml:space="preserve">    其他城市生活救助</t>
  </si>
  <si>
    <t xml:space="preserve">     康复辅具</t>
  </si>
  <si>
    <t xml:space="preserve">    其他农村生活救助</t>
  </si>
  <si>
    <t xml:space="preserve">     殡葬</t>
  </si>
  <si>
    <t xml:space="preserve">  财政对基本养老保险基金的补助</t>
  </si>
  <si>
    <t xml:space="preserve">     社会福利事业单位</t>
  </si>
  <si>
    <t xml:space="preserve">    财政对企业职工基本养老保险基金的补助</t>
  </si>
  <si>
    <t xml:space="preserve">     养老服务</t>
  </si>
  <si>
    <t xml:space="preserve">    财政对城乡居民基本养老保险基金的补助</t>
  </si>
  <si>
    <t xml:space="preserve">     其他社会福利支出</t>
  </si>
  <si>
    <t xml:space="preserve">    财政对其他基本养老保险基金的补助</t>
  </si>
  <si>
    <t xml:space="preserve">   残疾人事业</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</si>
  <si>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</si>
  <si>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</si>
  <si>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</si>
  <si>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</si>
  <si>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残疾人康复</t>
  </si>
  <si>
    <t xml:space="preserve">    其他财政对社会保险基金的补助</t>
  </si>
  <si>
    <t xml:space="preserve">     残疾人就业和扶贫</t>
  </si>
  <si>
    <t xml:space="preserve">  退役军人管理事务</t>
  </si>
  <si>
    <t xml:space="preserve">     残疾人体育</t>
  </si>
  <si>
    <t xml:space="preserve">     残疾人生活和护理补贴</t>
  </si>
  <si>
    <t xml:space="preserve">     其他残疾人事业支出</t>
  </si>
  <si>
    <t xml:space="preserve">   红十字事业</t>
  </si>
  <si>
    <t xml:space="preserve">    拥军优属</t>
  </si>
  <si>
    <t xml:space="preserve">    部队供应</t>
  </si>
  <si>
    <t xml:space="preserve">    其他退役军人事务管理支出</t>
  </si>
  <si>
    <t xml:space="preserve">     其他红十字事业支出</t>
  </si>
  <si>
    <t xml:space="preserve">  其他社会保障和就业支出(款)</t>
  </si>
  <si>
    <t xml:space="preserve">   最低生活保障</t>
  </si>
  <si>
    <t xml:space="preserve">    其他社会保障和就业支出(项)</t>
  </si>
  <si>
    <t xml:space="preserve">     城市最低生活保障金支出</t>
  </si>
  <si>
    <t xml:space="preserve">     农村最低生活保障金支出</t>
  </si>
  <si>
    <t xml:space="preserve">  卫生健康管理事务</t>
  </si>
  <si>
    <t xml:space="preserve">   临时救助</t>
  </si>
  <si>
    <t xml:space="preserve">     临时救助支出</t>
  </si>
  <si>
    <t xml:space="preserve">     流浪乞讨人员救助支出</t>
  </si>
  <si>
    <t xml:space="preserve">   特困人员救助供养</t>
  </si>
  <si>
    <t xml:space="preserve">    其他卫生健康管理事务支出</t>
  </si>
  <si>
    <t xml:space="preserve">     城市特困人员救助供养支出</t>
  </si>
  <si>
    <t xml:space="preserve">  公立医院</t>
  </si>
  <si>
    <t xml:space="preserve">     农村特困人员救助供养支出</t>
  </si>
  <si>
    <t xml:space="preserve">    综合医院</t>
  </si>
  <si>
    <t xml:space="preserve">   补充道路交通事故社会救助基金</t>
  </si>
  <si>
    <t xml:space="preserve">    中医(民族)医院</t>
  </si>
  <si>
    <t xml:space="preserve">     交强险增值税补助基金支出</t>
  </si>
  <si>
    <t xml:space="preserve">    传染病医院</t>
  </si>
  <si>
    <t xml:space="preserve">     交强险罚款收入补助基金支出</t>
  </si>
  <si>
    <t xml:space="preserve">    职业病防治医院</t>
  </si>
  <si>
    <t xml:space="preserve">   其他生活救助</t>
  </si>
  <si>
    <t xml:space="preserve">    精神病医院</t>
  </si>
  <si>
    <t xml:space="preserve">     其他城市生活救助</t>
  </si>
  <si>
    <t xml:space="preserve">    妇产医院</t>
  </si>
  <si>
    <t xml:space="preserve">     其他农村生活救助</t>
  </si>
  <si>
    <t xml:space="preserve">    儿童医院</t>
  </si>
  <si>
    <t xml:space="preserve">   财政对基本养老保险基金的补助</t>
  </si>
  <si>
    <t xml:space="preserve">    其他专科医院</t>
  </si>
  <si>
    <t xml:space="preserve">     财政对企业职工基本养老保险基金的补助</t>
  </si>
  <si>
    <t xml:space="preserve">    福利医院</t>
  </si>
  <si>
    <t xml:space="preserve">     财政对城乡居民基本养老保险基金的补助</t>
  </si>
  <si>
    <t xml:space="preserve">    行业医院</t>
  </si>
  <si>
    <t xml:space="preserve">     财政对其他基本养老保险基金的补助</t>
  </si>
  <si>
    <t xml:space="preserve">    处理医疗欠费</t>
  </si>
  <si>
    <t xml:space="preserve">   财政对其他社会保险基金的补助</t>
  </si>
  <si>
    <t xml:space="preserve">    其他公立医院支出</t>
  </si>
  <si>
    <t xml:space="preserve">     财政对失业保险基金的补助</t>
  </si>
  <si>
    <t xml:space="preserve">  基层医疗卫生机构</t>
  </si>
  <si>
    <t xml:space="preserve">     财政对工伤保险基金的补助</t>
  </si>
  <si>
    <t xml:space="preserve">    城市社区卫生机构</t>
  </si>
  <si>
    <t xml:space="preserve">     财政对生育保险基金的补助</t>
  </si>
  <si>
    <t xml:space="preserve">    乡镇卫生院</t>
  </si>
  <si>
    <t xml:space="preserve">     其他财政对社会保险基金的补助</t>
  </si>
  <si>
    <t xml:space="preserve">    其他基层医疗卫生机构支出</t>
  </si>
  <si>
    <t xml:space="preserve">   退役军人管理事务</t>
  </si>
  <si>
    <t xml:space="preserve">  公共卫生</t>
  </si>
  <si>
    <t xml:space="preserve">    疾病预防控制机构</t>
  </si>
  <si>
    <t xml:space="preserve">    卫生监督机构</t>
  </si>
  <si>
    <t xml:space="preserve">    妇幼保健机构</t>
  </si>
  <si>
    <t xml:space="preserve">     拥军优属</t>
  </si>
  <si>
    <t xml:space="preserve">    精神卫生机构</t>
  </si>
  <si>
    <t xml:space="preserve">     部队供应</t>
  </si>
  <si>
    <t xml:space="preserve">    应急救治机构</t>
  </si>
  <si>
    <t xml:space="preserve">    采供血机构</t>
  </si>
  <si>
    <t xml:space="preserve">     其他退役军人事务管理支出</t>
  </si>
  <si>
    <t xml:space="preserve">    其他专业公共卫生机构</t>
  </si>
  <si>
    <t xml:space="preserve">   财政代缴社会保险费支出</t>
  </si>
  <si>
    <t xml:space="preserve">    基本公共卫生服务</t>
  </si>
  <si>
    <t xml:space="preserve">     财政代缴城乡居民基本养老保险费支出</t>
  </si>
  <si>
    <t xml:space="preserve">    重大公共卫生专项</t>
  </si>
  <si>
    <t xml:space="preserve">     财政代缴其他社会保险费支出</t>
  </si>
  <si>
    <t xml:space="preserve">    突发公共卫生事件应急处理</t>
  </si>
  <si>
    <t xml:space="preserve">   其他社会保障和就业支出</t>
  </si>
  <si>
    <t xml:space="preserve">    其他公共卫生支出</t>
  </si>
  <si>
    <t xml:space="preserve">      其他社会保障和就业支出</t>
  </si>
  <si>
    <t xml:space="preserve">  中医药</t>
  </si>
  <si>
    <t>九、卫生健康支出</t>
  </si>
  <si>
    <t xml:space="preserve">    中医(民族医)药专项</t>
  </si>
  <si>
    <t xml:space="preserve">   卫生健康管理事务</t>
  </si>
  <si>
    <t xml:space="preserve">    其他中医药支出</t>
  </si>
  <si>
    <t xml:space="preserve">  计划生育事务</t>
  </si>
  <si>
    <t xml:space="preserve">    计划生育机构</t>
  </si>
  <si>
    <t xml:space="preserve">    计划生育服务</t>
  </si>
  <si>
    <t xml:space="preserve">     其他卫生健康管理事务支出</t>
  </si>
  <si>
    <t xml:space="preserve">    其他计划生育事务支出</t>
  </si>
  <si>
    <t xml:space="preserve">   公立医院</t>
  </si>
  <si>
    <t xml:space="preserve">  行政事业单位医疗</t>
  </si>
  <si>
    <t xml:space="preserve">     综合医院</t>
  </si>
  <si>
    <t xml:space="preserve">    行政单位医疗</t>
  </si>
  <si>
    <t xml:space="preserve">     中医（民族）医院</t>
  </si>
  <si>
    <t xml:space="preserve">    事业单位医疗</t>
  </si>
  <si>
    <t xml:space="preserve">     传染病医院</t>
  </si>
  <si>
    <t xml:space="preserve">    公务员医疗补助</t>
  </si>
  <si>
    <t xml:space="preserve">     职业病防治医院</t>
  </si>
  <si>
    <t xml:space="preserve">    其他行政事业单位医疗支出</t>
  </si>
  <si>
    <t xml:space="preserve">     精神病医院</t>
  </si>
  <si>
    <t xml:space="preserve">  财政对基本医疗保险基金的补助</t>
  </si>
  <si>
    <t xml:space="preserve">     妇幼保健医院</t>
  </si>
  <si>
    <t xml:space="preserve">    财政对职工基本医疗保险基金的补助</t>
  </si>
  <si>
    <t xml:space="preserve">     儿童医院</t>
  </si>
  <si>
    <t xml:space="preserve">    财政对城乡居民基本医疗保险基金的补助</t>
  </si>
  <si>
    <t xml:space="preserve">     其他专科医院</t>
  </si>
  <si>
    <t xml:space="preserve">    财政对其他基本医疗保险基金的补助</t>
  </si>
  <si>
    <t xml:space="preserve">     福利医院</t>
  </si>
  <si>
    <t xml:space="preserve">  医疗救助</t>
  </si>
  <si>
    <t xml:space="preserve">     行业医院</t>
  </si>
  <si>
    <t xml:space="preserve">    城乡医疗救助</t>
  </si>
  <si>
    <t xml:space="preserve">     处理医疗欠费</t>
  </si>
  <si>
    <t xml:space="preserve">    疾病应急救助</t>
  </si>
  <si>
    <t xml:space="preserve">     康复医院</t>
  </si>
  <si>
    <t xml:space="preserve">    其他医疗救助支出</t>
  </si>
  <si>
    <t xml:space="preserve">     其他公立医院支出</t>
  </si>
  <si>
    <t xml:space="preserve">  优抚对象医疗</t>
  </si>
  <si>
    <t xml:space="preserve">   基层医疗卫生机构</t>
  </si>
  <si>
    <t xml:space="preserve">    优抚对象医疗补助</t>
  </si>
  <si>
    <t xml:space="preserve">     城市社区卫生机构</t>
  </si>
  <si>
    <t xml:space="preserve">    其他优抚对象医疗支出</t>
  </si>
  <si>
    <t xml:space="preserve">     乡镇卫生院</t>
  </si>
  <si>
    <t xml:space="preserve">  医疗保障管理事务</t>
  </si>
  <si>
    <t xml:space="preserve">     其他基层医疗卫生机构支出</t>
  </si>
  <si>
    <t xml:space="preserve">   公共卫生</t>
  </si>
  <si>
    <t xml:space="preserve">     疾病预防控制机构</t>
  </si>
  <si>
    <t xml:space="preserve">     卫生监督机构</t>
  </si>
  <si>
    <t xml:space="preserve">     妇幼保健机构</t>
  </si>
  <si>
    <t xml:space="preserve">    医疗保障政策管理</t>
  </si>
  <si>
    <t xml:space="preserve">     精神卫生机构</t>
  </si>
  <si>
    <t xml:space="preserve">    医疗保障经办事务</t>
  </si>
  <si>
    <t xml:space="preserve">     应急救治机构</t>
  </si>
  <si>
    <t xml:space="preserve">     采供血机构</t>
  </si>
  <si>
    <t xml:space="preserve">    其他医疗保障管理事务支出</t>
  </si>
  <si>
    <t xml:space="preserve">     其他专业公共卫生机构</t>
  </si>
  <si>
    <t xml:space="preserve">  老龄卫生健康事务(款)</t>
  </si>
  <si>
    <t xml:space="preserve">     基本公共卫生服务</t>
  </si>
  <si>
    <t xml:space="preserve">    老龄卫生健康事务(项)</t>
  </si>
  <si>
    <t xml:space="preserve">     重大公共卫生服务</t>
  </si>
  <si>
    <t xml:space="preserve">  其他卫生健康支出(款)</t>
  </si>
  <si>
    <t xml:space="preserve">     突发公共卫生事件应急处理</t>
  </si>
  <si>
    <t xml:space="preserve">    其他卫生健康支出(项)</t>
  </si>
  <si>
    <t xml:space="preserve">     其他公共卫生支出</t>
  </si>
  <si>
    <t xml:space="preserve">   中医药</t>
  </si>
  <si>
    <t xml:space="preserve">  环境保护管理事务</t>
  </si>
  <si>
    <t xml:space="preserve">     中医（民族医）药专项</t>
  </si>
  <si>
    <t xml:space="preserve">     其他中医药支出</t>
  </si>
  <si>
    <t xml:space="preserve">   计划生育事务</t>
  </si>
  <si>
    <t xml:space="preserve">     计划生育机构</t>
  </si>
  <si>
    <t xml:space="preserve">    生态环境保护宣传</t>
  </si>
  <si>
    <t xml:space="preserve">     计划生育服务</t>
  </si>
  <si>
    <t xml:space="preserve">    环境保护法规、规划及标准</t>
  </si>
  <si>
    <t xml:space="preserve">     其他计划生育事务支出</t>
  </si>
  <si>
    <t xml:space="preserve">    生态环境国际合作及履约</t>
  </si>
  <si>
    <t xml:space="preserve">   行政事业单位医疗</t>
  </si>
  <si>
    <t xml:space="preserve">    生态环境保护行政许可</t>
  </si>
  <si>
    <t xml:space="preserve">     行政单位医疗</t>
  </si>
  <si>
    <t xml:space="preserve">    应对气候变化管理事务</t>
  </si>
  <si>
    <t xml:space="preserve">     事业单位医疗</t>
  </si>
  <si>
    <t xml:space="preserve">    其他环境保护管理事务支出</t>
  </si>
  <si>
    <t xml:space="preserve">     公务员医疗补助</t>
  </si>
  <si>
    <t xml:space="preserve">  环境监测与监察</t>
  </si>
  <si>
    <t xml:space="preserve">     其他行政事业单位医疗支出</t>
  </si>
  <si>
    <t xml:space="preserve">    建设项目环评审查与监督</t>
  </si>
  <si>
    <t xml:space="preserve">   财政对基本医疗保险基金的补助</t>
  </si>
  <si>
    <t xml:space="preserve">    核与辐射安全监督</t>
  </si>
  <si>
    <t xml:space="preserve">     财政对职工基本医疗保险基金的补助</t>
  </si>
  <si>
    <t xml:space="preserve">    其他环境监测与监察支出</t>
  </si>
  <si>
    <t xml:space="preserve">     财政对城乡居民基本医疗保险基金的补助</t>
  </si>
  <si>
    <t xml:space="preserve">  污染防治</t>
  </si>
  <si>
    <t xml:space="preserve">     财政对其他基本医疗保险基金的补助</t>
  </si>
  <si>
    <t xml:space="preserve">    大气</t>
  </si>
  <si>
    <t xml:space="preserve">   医疗救助</t>
  </si>
  <si>
    <t xml:space="preserve">    水体</t>
  </si>
  <si>
    <t xml:space="preserve">     城乡医疗救助</t>
  </si>
  <si>
    <t xml:space="preserve">    噪声</t>
  </si>
  <si>
    <t xml:space="preserve">     疾病应急救助</t>
  </si>
  <si>
    <t xml:space="preserve">    固体废弃物与化学品</t>
  </si>
  <si>
    <t xml:space="preserve">     其他医疗救助支出</t>
  </si>
  <si>
    <t xml:space="preserve">    放射源和放射性废物监管</t>
  </si>
  <si>
    <t xml:space="preserve">   优抚对象医疗</t>
  </si>
  <si>
    <t xml:space="preserve">    辐射</t>
  </si>
  <si>
    <t xml:space="preserve">     优抚对象医疗补助</t>
  </si>
  <si>
    <t xml:space="preserve">    其他污染防治支出</t>
  </si>
  <si>
    <t xml:space="preserve">     其他优抚对象医疗支出</t>
  </si>
  <si>
    <t xml:space="preserve">  自然生态保护</t>
  </si>
  <si>
    <t xml:space="preserve">   医疗保障管理事务</t>
  </si>
  <si>
    <t xml:space="preserve">    生态保护</t>
  </si>
  <si>
    <t xml:space="preserve">    农村环境保护</t>
  </si>
  <si>
    <t xml:space="preserve">    自然保护区</t>
  </si>
  <si>
    <t xml:space="preserve">    生物及物种资源保护</t>
  </si>
  <si>
    <t xml:space="preserve">    其他自然生态保护支出</t>
  </si>
  <si>
    <t xml:space="preserve">     医疗保障政策管理</t>
  </si>
  <si>
    <t xml:space="preserve">  天然林保护</t>
  </si>
  <si>
    <t xml:space="preserve">     医疗保障经办事务</t>
  </si>
  <si>
    <t xml:space="preserve">    森林管护</t>
  </si>
  <si>
    <t xml:space="preserve">    社会保险补助</t>
  </si>
  <si>
    <t xml:space="preserve">     其他医疗保障管理事务支出</t>
  </si>
  <si>
    <t xml:space="preserve">    政策性社会性支出补助</t>
  </si>
  <si>
    <t xml:space="preserve">   老龄卫生健康事务</t>
  </si>
  <si>
    <t xml:space="preserve">    天然林保护工程建设</t>
  </si>
  <si>
    <t xml:space="preserve">     老龄卫生健康事务</t>
  </si>
  <si>
    <t xml:space="preserve">    停伐补助</t>
  </si>
  <si>
    <t xml:space="preserve">   其他卫生健康支出</t>
  </si>
  <si>
    <t xml:space="preserve">    其他天然林保护支出</t>
  </si>
  <si>
    <t xml:space="preserve">     其他卫生健康支出</t>
  </si>
  <si>
    <t xml:space="preserve">  退耕还林</t>
  </si>
  <si>
    <t>十、节能环保支出</t>
  </si>
  <si>
    <t xml:space="preserve">    退耕现金</t>
  </si>
  <si>
    <t xml:space="preserve">   环境保护管理事务</t>
  </si>
  <si>
    <t xml:space="preserve">    退耕还林粮食折现补贴</t>
  </si>
  <si>
    <t xml:space="preserve">    退耕还林粮食费用补贴</t>
  </si>
  <si>
    <t xml:space="preserve">    退耕还林工程建设</t>
  </si>
  <si>
    <t xml:space="preserve">    其他退耕还林支出</t>
  </si>
  <si>
    <t xml:space="preserve">     生态环境保护宣传</t>
  </si>
  <si>
    <t xml:space="preserve">  风沙荒漠治理</t>
  </si>
  <si>
    <t xml:space="preserve">     环境保护法规、规划及标准</t>
  </si>
  <si>
    <t xml:space="preserve">    京津风沙源治理工程建设</t>
  </si>
  <si>
    <t xml:space="preserve">     生态环境国际合作及履约</t>
  </si>
  <si>
    <t xml:space="preserve">    其他风沙荒漠治理支出</t>
  </si>
  <si>
    <t xml:space="preserve">     生态环境保护行政许可</t>
  </si>
  <si>
    <t xml:space="preserve">  退牧还草</t>
  </si>
  <si>
    <t xml:space="preserve">     应对气候变化管理事务</t>
  </si>
  <si>
    <t xml:space="preserve">    退牧还草工程建设</t>
  </si>
  <si>
    <t xml:space="preserve">     其他环境保护管理事务支出</t>
  </si>
  <si>
    <t xml:space="preserve">    其他退牧还草支出</t>
  </si>
  <si>
    <t xml:space="preserve">   环境监测与监察</t>
  </si>
  <si>
    <t xml:space="preserve">  已垦草原退耕还草(款)</t>
  </si>
  <si>
    <t xml:space="preserve">     建设项目环评审查与监督</t>
  </si>
  <si>
    <t xml:space="preserve">    已垦草原退耕还草(项)</t>
  </si>
  <si>
    <t xml:space="preserve">     核与辐射安全监督</t>
  </si>
  <si>
    <t xml:space="preserve">  能源节约利用(款)</t>
  </si>
  <si>
    <t xml:space="preserve">     其他环境监测与监察支出</t>
  </si>
  <si>
    <t xml:space="preserve">    能源节约利用(项)</t>
  </si>
  <si>
    <t xml:space="preserve">   污染防治</t>
  </si>
  <si>
    <t xml:space="preserve">  污染减排</t>
  </si>
  <si>
    <t xml:space="preserve">     大气</t>
  </si>
  <si>
    <t xml:space="preserve">    生态环境监测与信息</t>
  </si>
  <si>
    <t xml:space="preserve">     水体</t>
  </si>
  <si>
    <t xml:space="preserve">    生态环境执法监察</t>
  </si>
  <si>
    <t xml:space="preserve">     噪声</t>
  </si>
  <si>
    <t xml:space="preserve">    减排专项支出</t>
  </si>
  <si>
    <t xml:space="preserve">     固体废弃物与化学品</t>
  </si>
  <si>
    <t xml:space="preserve">    清洁生产专项支出</t>
  </si>
  <si>
    <t xml:space="preserve">     放射源和放射性废物监管</t>
  </si>
  <si>
    <t xml:space="preserve">    其他污染减排支出</t>
  </si>
  <si>
    <t xml:space="preserve">     辐射</t>
  </si>
  <si>
    <t xml:space="preserve">  可再生能源(款)</t>
  </si>
  <si>
    <t xml:space="preserve">     其他污染防治支出</t>
  </si>
  <si>
    <t xml:space="preserve">    可再生能源(项)</t>
  </si>
  <si>
    <t xml:space="preserve">   自然生态保护</t>
  </si>
  <si>
    <t xml:space="preserve">  循环经济(款)</t>
  </si>
  <si>
    <t xml:space="preserve">     生态保护</t>
  </si>
  <si>
    <t xml:space="preserve">    循环经济(项)</t>
  </si>
  <si>
    <t xml:space="preserve">     农村环境保护</t>
  </si>
  <si>
    <t xml:space="preserve">  能源管理事务</t>
  </si>
  <si>
    <t xml:space="preserve">     自然保护区</t>
  </si>
  <si>
    <t xml:space="preserve">     生物及物种资源保护</t>
  </si>
  <si>
    <t xml:space="preserve">     其他自然生态保护支出</t>
  </si>
  <si>
    <t xml:space="preserve">   天然林保护</t>
  </si>
  <si>
    <t xml:space="preserve">    能源预测预警</t>
  </si>
  <si>
    <t xml:space="preserve">     森林管护</t>
  </si>
  <si>
    <t xml:space="preserve">    能源战略规划与实施</t>
  </si>
  <si>
    <t xml:space="preserve">     社会保险补助</t>
  </si>
  <si>
    <t xml:space="preserve">    能源科技装备</t>
  </si>
  <si>
    <t xml:space="preserve">     政策性社会性支出补助</t>
  </si>
  <si>
    <t xml:space="preserve">    能源行业管理</t>
  </si>
  <si>
    <t xml:space="preserve">     天然林保护工程建设</t>
  </si>
  <si>
    <t xml:space="preserve">    能源管理</t>
  </si>
  <si>
    <t xml:space="preserve">     停伐补助</t>
  </si>
  <si>
    <t xml:space="preserve">    石油储备发展管理</t>
  </si>
  <si>
    <t xml:space="preserve">     其他天然林保护支出</t>
  </si>
  <si>
    <t xml:space="preserve">    能源调查</t>
  </si>
  <si>
    <t xml:space="preserve">   退耕还林还草</t>
  </si>
  <si>
    <t xml:space="preserve">     退耕现金</t>
  </si>
  <si>
    <t xml:space="preserve">    农村电网建设</t>
  </si>
  <si>
    <t xml:space="preserve">     退耕还林粮食折现补贴</t>
  </si>
  <si>
    <t xml:space="preserve">     退耕还林粮食费用补贴</t>
  </si>
  <si>
    <t xml:space="preserve">    其他能源管理事务支出</t>
  </si>
  <si>
    <t xml:space="preserve">     退耕还林工程建设</t>
  </si>
  <si>
    <t xml:space="preserve">  其他节能环保支出(款)</t>
  </si>
  <si>
    <t xml:space="preserve">     其他退耕还林还草支出</t>
  </si>
  <si>
    <t xml:space="preserve">    其他节能环保支出(项)</t>
  </si>
  <si>
    <t xml:space="preserve">   风沙荒漠治理</t>
  </si>
  <si>
    <t xml:space="preserve">     京津风沙源治理工程建设</t>
  </si>
  <si>
    <t xml:space="preserve">  城乡社区管理事务</t>
  </si>
  <si>
    <t xml:space="preserve">     其他风沙荒漠治理支出</t>
  </si>
  <si>
    <t xml:space="preserve">   退牧还草</t>
  </si>
  <si>
    <t xml:space="preserve">     退牧还草工程建设</t>
  </si>
  <si>
    <t xml:space="preserve">     其他退牧还草支出</t>
  </si>
  <si>
    <t xml:space="preserve">    城管执法</t>
  </si>
  <si>
    <t xml:space="preserve">   已垦草原退耕还草</t>
  </si>
  <si>
    <t xml:space="preserve">    工程建设标准规范编制与监管</t>
  </si>
  <si>
    <t xml:space="preserve">     已垦草原退耕还草</t>
  </si>
  <si>
    <t xml:space="preserve">    工程建设管理</t>
  </si>
  <si>
    <t xml:space="preserve">   能源节约利用</t>
  </si>
  <si>
    <t xml:space="preserve">    市政公用行业市场监管</t>
  </si>
  <si>
    <t xml:space="preserve">     能源节约利用</t>
  </si>
  <si>
    <t xml:space="preserve">    住宅建设与房地产市场监管</t>
  </si>
  <si>
    <t xml:space="preserve">   污染减排</t>
  </si>
  <si>
    <t xml:space="preserve">    执业资格注册、资质审查</t>
  </si>
  <si>
    <t xml:space="preserve">     生态环境监测与信息</t>
  </si>
  <si>
    <t xml:space="preserve">    其他城乡社区管理事务支出</t>
  </si>
  <si>
    <t xml:space="preserve">     生态环境执法监察</t>
  </si>
  <si>
    <t xml:space="preserve">  城乡社区规划与管理(款)</t>
  </si>
  <si>
    <t xml:space="preserve">     减排专项支出</t>
  </si>
  <si>
    <t xml:space="preserve">    城乡社区规划与管理(项)</t>
  </si>
  <si>
    <t xml:space="preserve">     清洁生产专项支出</t>
  </si>
  <si>
    <t xml:space="preserve">  城乡社区公共设施</t>
  </si>
  <si>
    <t xml:space="preserve">     其他污染减排支出</t>
  </si>
  <si>
    <t xml:space="preserve">    小城镇基础设施建设</t>
  </si>
  <si>
    <t xml:space="preserve">   可再生能源</t>
  </si>
  <si>
    <t xml:space="preserve">    其他城乡社区公共设施支出</t>
  </si>
  <si>
    <t xml:space="preserve">     可再生能源</t>
  </si>
  <si>
    <t xml:space="preserve">  城乡社区环境卫生(款)</t>
  </si>
  <si>
    <t xml:space="preserve">   循环经济</t>
  </si>
  <si>
    <t xml:space="preserve">    城乡社区环境卫生(项)</t>
  </si>
  <si>
    <t xml:space="preserve">     循环经济</t>
  </si>
  <si>
    <t xml:space="preserve">  建设市场管理与监督(款)</t>
  </si>
  <si>
    <t xml:space="preserve">   能源管理事务</t>
  </si>
  <si>
    <t xml:space="preserve">    建设市场管理与监督(项)</t>
  </si>
  <si>
    <t xml:space="preserve">  其他城乡社区支出(款)</t>
  </si>
  <si>
    <t xml:space="preserve">    其他城乡社区支出(项)</t>
  </si>
  <si>
    <t xml:space="preserve">     能源预测预警</t>
  </si>
  <si>
    <t xml:space="preserve">  农业</t>
  </si>
  <si>
    <t xml:space="preserve">     能源战略规划与实施</t>
  </si>
  <si>
    <t xml:space="preserve">     能源科技装备</t>
  </si>
  <si>
    <t xml:space="preserve">     能源行业管理</t>
  </si>
  <si>
    <t xml:space="preserve">     能源管理</t>
  </si>
  <si>
    <t xml:space="preserve">     石油储备发展管理</t>
  </si>
  <si>
    <t xml:space="preserve">    农垦运行</t>
  </si>
  <si>
    <t xml:space="preserve">     能源调查</t>
  </si>
  <si>
    <t xml:space="preserve">    科技转化与推广服务</t>
  </si>
  <si>
    <t xml:space="preserve">    病虫害控制</t>
  </si>
  <si>
    <t xml:space="preserve">     农村电网建设</t>
  </si>
  <si>
    <t xml:space="preserve">    农产品质量安全</t>
  </si>
  <si>
    <t xml:space="preserve">    执法监管</t>
  </si>
  <si>
    <t xml:space="preserve">     其他能源管理事务支出</t>
  </si>
  <si>
    <t xml:space="preserve">    统计监测与信息服务</t>
  </si>
  <si>
    <t xml:space="preserve">   其他节能环保支出</t>
  </si>
  <si>
    <t xml:space="preserve">    农业行业业务管理</t>
  </si>
  <si>
    <t xml:space="preserve">     其他节能环保支出</t>
  </si>
  <si>
    <t xml:space="preserve">    对外交流与合作</t>
  </si>
  <si>
    <t>十一、城乡社区支出</t>
  </si>
  <si>
    <t xml:space="preserve">    防灾救灾</t>
  </si>
  <si>
    <t xml:space="preserve">   城乡社区管理事务</t>
  </si>
  <si>
    <t xml:space="preserve">    稳定农民收入补贴</t>
  </si>
  <si>
    <t xml:space="preserve">    农业结构调整补贴</t>
  </si>
  <si>
    <t xml:space="preserve">    农业生产支持补贴</t>
  </si>
  <si>
    <t xml:space="preserve">    农业组织化与产业化经营</t>
  </si>
  <si>
    <t xml:space="preserve">     城管执法</t>
  </si>
  <si>
    <t xml:space="preserve">    农产品加工与促销</t>
  </si>
  <si>
    <t xml:space="preserve">     工程建设标准规范编制与监管</t>
  </si>
  <si>
    <t xml:space="preserve">    农村公益事业</t>
  </si>
  <si>
    <t xml:space="preserve">     工程建设管理</t>
  </si>
  <si>
    <t xml:space="preserve">    农业资源保护修复与利用</t>
  </si>
  <si>
    <t xml:space="preserve">     市政公用行业市场监管</t>
  </si>
  <si>
    <t xml:space="preserve">    农村道路建设</t>
  </si>
  <si>
    <t xml:space="preserve">     住宅建设与房地产市场监管</t>
  </si>
  <si>
    <t xml:space="preserve">    成品油价格改革对渔业的补贴</t>
  </si>
  <si>
    <t xml:space="preserve">     执业资格注册、资质审查</t>
  </si>
  <si>
    <t xml:space="preserve">    对高校毕业生到基层任职补助</t>
  </si>
  <si>
    <t xml:space="preserve">     其他城乡社区管理事务支出</t>
  </si>
  <si>
    <t xml:space="preserve">    其他农业支出</t>
  </si>
  <si>
    <t xml:space="preserve">   城乡社区规划与管理</t>
  </si>
  <si>
    <t xml:space="preserve">  林业和草原</t>
  </si>
  <si>
    <t xml:space="preserve">     城乡社区规划与管理</t>
  </si>
  <si>
    <t xml:space="preserve">   城乡社区公共设施</t>
  </si>
  <si>
    <t xml:space="preserve">     小城镇基础设施建设</t>
  </si>
  <si>
    <t xml:space="preserve">     其他城乡社区公共设施支出</t>
  </si>
  <si>
    <t xml:space="preserve">    事业机构</t>
  </si>
  <si>
    <t xml:space="preserve">   城乡社区环境卫生</t>
  </si>
  <si>
    <t xml:space="preserve">    森林培育</t>
  </si>
  <si>
    <t xml:space="preserve">     城乡社区环境卫生</t>
  </si>
  <si>
    <t xml:space="preserve">    技术推广与转化</t>
  </si>
  <si>
    <t xml:space="preserve">   建设市场管理与监督</t>
  </si>
  <si>
    <t xml:space="preserve">    森林资源管理</t>
  </si>
  <si>
    <t xml:space="preserve">     建设市场管理与监督</t>
  </si>
  <si>
    <t xml:space="preserve">    森林生态效益补偿</t>
  </si>
  <si>
    <t xml:space="preserve">   其他城乡社区支出</t>
  </si>
  <si>
    <t xml:space="preserve">    自然保护区等管理</t>
  </si>
  <si>
    <t xml:space="preserve">     其他城乡社区支出</t>
  </si>
  <si>
    <t xml:space="preserve">    动植物保护</t>
  </si>
  <si>
    <t>十二、农林水支出</t>
  </si>
  <si>
    <t xml:space="preserve">    湿地保护</t>
  </si>
  <si>
    <t xml:space="preserve">   农业农村</t>
  </si>
  <si>
    <t xml:space="preserve">    执法与监督</t>
  </si>
  <si>
    <t xml:space="preserve">    防沙治沙</t>
  </si>
  <si>
    <t xml:space="preserve">    对外合作与交流</t>
  </si>
  <si>
    <t xml:space="preserve">    产业化管理</t>
  </si>
  <si>
    <t xml:space="preserve">    信息管理</t>
  </si>
  <si>
    <t xml:space="preserve">     农垦运行</t>
  </si>
  <si>
    <t xml:space="preserve">    林区公共支出</t>
  </si>
  <si>
    <t xml:space="preserve">     科技转化与推广服务</t>
  </si>
  <si>
    <t xml:space="preserve">    贷款贴息</t>
  </si>
  <si>
    <t xml:space="preserve">     病虫害控制</t>
  </si>
  <si>
    <t xml:space="preserve">    成品油价格改革对林业的补贴</t>
  </si>
  <si>
    <t xml:space="preserve">     农产品质量安全</t>
  </si>
  <si>
    <t xml:space="preserve">    防灾减灾</t>
  </si>
  <si>
    <t xml:space="preserve">     执法监管</t>
  </si>
  <si>
    <t xml:space="preserve">    国家公园</t>
  </si>
  <si>
    <t xml:space="preserve">     统计监测与信息服务</t>
  </si>
  <si>
    <t xml:space="preserve">    草原管理</t>
  </si>
  <si>
    <t xml:space="preserve">     行业业务管理</t>
  </si>
  <si>
    <t xml:space="preserve">    行业业务管理</t>
  </si>
  <si>
    <t xml:space="preserve">     对外交流与合作</t>
  </si>
  <si>
    <t xml:space="preserve">    其他林业和草原支出</t>
  </si>
  <si>
    <t xml:space="preserve">     防灾救灾</t>
  </si>
  <si>
    <t xml:space="preserve">  水利</t>
  </si>
  <si>
    <t xml:space="preserve">     稳定农民收入补贴</t>
  </si>
  <si>
    <t xml:space="preserve">     农业结构调整补贴</t>
  </si>
  <si>
    <t xml:space="preserve">     农业生产发展</t>
  </si>
  <si>
    <t xml:space="preserve">     农村合作经济</t>
  </si>
  <si>
    <t xml:space="preserve">    水利行业业务管理</t>
  </si>
  <si>
    <t xml:space="preserve">     农产品加工与促销</t>
  </si>
  <si>
    <t xml:space="preserve">    水利工程建设</t>
  </si>
  <si>
    <t xml:space="preserve">     农村社会事业</t>
  </si>
  <si>
    <t xml:space="preserve">    水利工程运行与维护</t>
  </si>
  <si>
    <t xml:space="preserve">     农业资源保护修复与利用</t>
  </si>
  <si>
    <t xml:space="preserve">    长江黄河等流域管理</t>
  </si>
  <si>
    <t xml:space="preserve">     农村道路建设</t>
  </si>
  <si>
    <t xml:space="preserve">    水利前期工作</t>
  </si>
  <si>
    <t xml:space="preserve">     成品油价格改革对渔业的补贴</t>
  </si>
  <si>
    <t xml:space="preserve">    水行政执法监督</t>
  </si>
  <si>
    <t xml:space="preserve">     对高校毕业生到基层任职补助</t>
  </si>
  <si>
    <t xml:space="preserve">    水土保持</t>
  </si>
  <si>
    <t xml:space="preserve">     农田建设</t>
  </si>
  <si>
    <t xml:space="preserve">    水资源节约管理与保护</t>
  </si>
  <si>
    <t xml:space="preserve">     其他农业农村支出</t>
  </si>
  <si>
    <t xml:space="preserve">    水质监测</t>
  </si>
  <si>
    <t xml:space="preserve">   林业和草原</t>
  </si>
  <si>
    <t xml:space="preserve">    水文测报</t>
  </si>
  <si>
    <t xml:space="preserve">    防汛</t>
  </si>
  <si>
    <t xml:space="preserve">    抗旱</t>
  </si>
  <si>
    <t xml:space="preserve">    农田水利</t>
  </si>
  <si>
    <t xml:space="preserve">     事业机构</t>
  </si>
  <si>
    <t xml:space="preserve">    水利技术推广</t>
  </si>
  <si>
    <t xml:space="preserve">     森林资源培育</t>
  </si>
  <si>
    <t xml:space="preserve">    国际河流治理与管理</t>
  </si>
  <si>
    <t xml:space="preserve">     技术推广与转化</t>
  </si>
  <si>
    <t xml:space="preserve">    江河湖库水系综合整治</t>
  </si>
  <si>
    <t xml:space="preserve">     森林资源管理</t>
  </si>
  <si>
    <t xml:space="preserve">    大中型水库移民后期扶持专项支出</t>
  </si>
  <si>
    <t xml:space="preserve">     森林生态效益补偿</t>
  </si>
  <si>
    <t xml:space="preserve">    水利安全监督</t>
  </si>
  <si>
    <t xml:space="preserve">     自然保护区等管理</t>
  </si>
  <si>
    <t xml:space="preserve">     动植物保护</t>
  </si>
  <si>
    <t xml:space="preserve">    水利建设移民支出</t>
  </si>
  <si>
    <t xml:space="preserve">     湿地保护</t>
  </si>
  <si>
    <t xml:space="preserve">    农村人畜饮水</t>
  </si>
  <si>
    <t xml:space="preserve">     执法与监督</t>
  </si>
  <si>
    <t xml:space="preserve">    其他水利支出</t>
  </si>
  <si>
    <t xml:space="preserve">     防沙治沙</t>
  </si>
  <si>
    <t xml:space="preserve">  南水北调</t>
  </si>
  <si>
    <t xml:space="preserve">     对外合作与交流</t>
  </si>
  <si>
    <t xml:space="preserve">     产业化管理</t>
  </si>
  <si>
    <t xml:space="preserve">     信息管理</t>
  </si>
  <si>
    <t xml:space="preserve">     林区公共支出</t>
  </si>
  <si>
    <t xml:space="preserve">    南水北调工程建设</t>
  </si>
  <si>
    <t xml:space="preserve">     贷款贴息</t>
  </si>
  <si>
    <t xml:space="preserve">    政策研究与信息管理</t>
  </si>
  <si>
    <t xml:space="preserve">     成品油价格改革对林业的补贴</t>
  </si>
  <si>
    <t xml:space="preserve">    工程稽查</t>
  </si>
  <si>
    <t xml:space="preserve">     林业草原防灾减灾</t>
  </si>
  <si>
    <t xml:space="preserve">    前期工作</t>
  </si>
  <si>
    <t xml:space="preserve">     国家公园</t>
  </si>
  <si>
    <t xml:space="preserve">    南水北调技术推广</t>
  </si>
  <si>
    <t xml:space="preserve">     草原管理</t>
  </si>
  <si>
    <t xml:space="preserve">    环境、移民及水资源管理与保护</t>
  </si>
  <si>
    <t xml:space="preserve">    其他南水北调支出</t>
  </si>
  <si>
    <t xml:space="preserve">     其他林业和草原支出</t>
  </si>
  <si>
    <t xml:space="preserve">  扶贫</t>
  </si>
  <si>
    <t xml:space="preserve">   水利</t>
  </si>
  <si>
    <t xml:space="preserve">    农村基础设施建设</t>
  </si>
  <si>
    <t xml:space="preserve">     水利行业业务管理</t>
  </si>
  <si>
    <t xml:space="preserve">    生产发展</t>
  </si>
  <si>
    <t xml:space="preserve">     水利工程建设</t>
  </si>
  <si>
    <t xml:space="preserve">    社会发展</t>
  </si>
  <si>
    <t xml:space="preserve">     水利工程运行与维护</t>
  </si>
  <si>
    <t xml:space="preserve">    扶贫贷款奖补和贴息</t>
  </si>
  <si>
    <t xml:space="preserve">     长江黄河等流域管理</t>
  </si>
  <si>
    <t xml:space="preserve">    “三西”农业建设专项补助</t>
  </si>
  <si>
    <t xml:space="preserve">     水利前期工作</t>
  </si>
  <si>
    <t xml:space="preserve">    扶贫事业机构</t>
  </si>
  <si>
    <t xml:space="preserve">     水行政执法监督</t>
  </si>
  <si>
    <t xml:space="preserve">    其他扶贫支出</t>
  </si>
  <si>
    <t xml:space="preserve">     水土保持</t>
  </si>
  <si>
    <t xml:space="preserve">  农业综合开发</t>
  </si>
  <si>
    <t xml:space="preserve">     水资源节约管理与保护</t>
  </si>
  <si>
    <t xml:space="preserve">     水质监测</t>
  </si>
  <si>
    <t xml:space="preserve">    土地治理</t>
  </si>
  <si>
    <t xml:space="preserve">     水文测报</t>
  </si>
  <si>
    <t xml:space="preserve">    产业化发展</t>
  </si>
  <si>
    <t xml:space="preserve">     防汛</t>
  </si>
  <si>
    <t xml:space="preserve">    创新示范</t>
  </si>
  <si>
    <t xml:space="preserve">     抗旱</t>
  </si>
  <si>
    <t xml:space="preserve">    其他农业综合开发支出</t>
  </si>
  <si>
    <t xml:space="preserve">     农村水利</t>
  </si>
  <si>
    <t xml:space="preserve">  农村综合改革</t>
  </si>
  <si>
    <t xml:space="preserve">     水利技术推广</t>
  </si>
  <si>
    <t xml:space="preserve">    对村级一事一议的补助</t>
  </si>
  <si>
    <t xml:space="preserve">     国际河流治理与管理</t>
  </si>
  <si>
    <t xml:space="preserve">    国有农场办社会职能改革补助</t>
  </si>
  <si>
    <t xml:space="preserve">     江河湖库水系综合整治</t>
  </si>
  <si>
    <t xml:space="preserve">    对村民委员会和村党支部的补助</t>
  </si>
  <si>
    <t xml:space="preserve">     大中型水库移民后期扶持专项支出</t>
  </si>
  <si>
    <t xml:space="preserve">    对村集体经济组织的补助</t>
  </si>
  <si>
    <t xml:space="preserve">     水利安全监督</t>
  </si>
  <si>
    <t xml:space="preserve">    农村综合改革示范试点补助</t>
  </si>
  <si>
    <t xml:space="preserve">    其他农村综合改革支出</t>
  </si>
  <si>
    <t xml:space="preserve">     水利建设征地及移民支出</t>
  </si>
  <si>
    <t xml:space="preserve">  普惠金融发展支出</t>
  </si>
  <si>
    <t xml:space="preserve">     农村人畜饮水</t>
  </si>
  <si>
    <t xml:space="preserve">    支持农村金融机构</t>
  </si>
  <si>
    <t xml:space="preserve">     南水北调工程建设</t>
  </si>
  <si>
    <t xml:space="preserve">    涉农贷款增量奖励</t>
  </si>
  <si>
    <t xml:space="preserve">     南水北调工程管理</t>
  </si>
  <si>
    <t xml:space="preserve">    农业保险保费补贴</t>
  </si>
  <si>
    <t xml:space="preserve">     其他水利支出</t>
  </si>
  <si>
    <t xml:space="preserve">    创业担保贷款贴息</t>
  </si>
  <si>
    <t xml:space="preserve">   南水北调</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</si>
  <si>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</si>
  <si>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</si>
  <si>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</si>
  <si>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</si>
  <si>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</si>
  <si>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政策研究与信息管理</t>
  </si>
  <si>
    <t xml:space="preserve">  其他农林水支出(款)</t>
  </si>
  <si>
    <t xml:space="preserve">     工程稽查</t>
  </si>
  <si>
    <t xml:space="preserve">    化解其他公益性乡村债务支出</t>
  </si>
  <si>
    <t xml:space="preserve">     前期工作</t>
  </si>
  <si>
    <t xml:space="preserve">    其他农林水支出(项)</t>
  </si>
  <si>
    <t xml:space="preserve">     南水北调技术推广</t>
  </si>
  <si>
    <t xml:space="preserve">     环境、移民及水资源管理与保护</t>
  </si>
  <si>
    <t xml:space="preserve">  公路水路运输</t>
  </si>
  <si>
    <t xml:space="preserve">     其他南水北调支出</t>
  </si>
  <si>
    <t xml:space="preserve">   扶贫</t>
  </si>
  <si>
    <t xml:space="preserve">    公路建设</t>
  </si>
  <si>
    <t xml:space="preserve">    公路养护</t>
  </si>
  <si>
    <t xml:space="preserve">     农村基础设施建设</t>
  </si>
  <si>
    <t xml:space="preserve">    交通运输信息化建设</t>
  </si>
  <si>
    <t xml:space="preserve">     生产发展</t>
  </si>
  <si>
    <t xml:space="preserve">    公路和运输安全</t>
  </si>
  <si>
    <t xml:space="preserve">     社会发展</t>
  </si>
  <si>
    <t xml:space="preserve">    公路还贷专项</t>
  </si>
  <si>
    <t xml:space="preserve">     扶贫贷款奖补和贴息</t>
  </si>
  <si>
    <t xml:space="preserve">    公路运输管理</t>
  </si>
  <si>
    <t xml:space="preserve">     “三西”农业建设专项补助</t>
  </si>
  <si>
    <t xml:space="preserve">    公路和运输技术标准化建设</t>
  </si>
  <si>
    <t xml:space="preserve">     扶贫事业机构</t>
  </si>
  <si>
    <t xml:space="preserve">    港口设施</t>
  </si>
  <si>
    <t xml:space="preserve">     其他扶贫支出</t>
  </si>
  <si>
    <t xml:space="preserve">    航道维护</t>
  </si>
  <si>
    <t xml:space="preserve">   农业综合开发</t>
  </si>
  <si>
    <t xml:space="preserve">    船舶检验</t>
  </si>
  <si>
    <t xml:space="preserve">    救助打捞</t>
  </si>
  <si>
    <t xml:space="preserve">     土地治理</t>
  </si>
  <si>
    <t xml:space="preserve">    内河运输</t>
  </si>
  <si>
    <t xml:space="preserve">     产业化发展</t>
  </si>
  <si>
    <t xml:space="preserve">    远洋运输</t>
  </si>
  <si>
    <t xml:space="preserve">     创新示范</t>
  </si>
  <si>
    <t xml:space="preserve">    海事管理</t>
  </si>
  <si>
    <t xml:space="preserve">     其他农业综合开发支出</t>
  </si>
  <si>
    <t xml:space="preserve">    航标事业发展支出</t>
  </si>
  <si>
    <t xml:space="preserve">   农村综合改革</t>
  </si>
  <si>
    <t xml:space="preserve">    水路运输管理支出</t>
  </si>
  <si>
    <t xml:space="preserve">     对村级一事一议的补助</t>
  </si>
  <si>
    <t xml:space="preserve">    口岸建设</t>
  </si>
  <si>
    <t xml:space="preserve">     国有农场办社会职能改革补助</t>
  </si>
  <si>
    <t xml:space="preserve">    取消政府还贷二级公路收费专项支出</t>
  </si>
  <si>
    <t xml:space="preserve">     对村民委员会和村党支部的补助</t>
  </si>
  <si>
    <t xml:space="preserve">    其他公路水路运输支出</t>
  </si>
  <si>
    <t xml:space="preserve">     对村集体经济组织的补助</t>
  </si>
  <si>
    <t xml:space="preserve">  铁路运输</t>
  </si>
  <si>
    <t xml:space="preserve">     农村综合改革示范试点补助</t>
  </si>
  <si>
    <t xml:space="preserve">     其他农村综合改革支出</t>
  </si>
  <si>
    <t xml:space="preserve">   普惠金融发展支出</t>
  </si>
  <si>
    <t xml:space="preserve">     支持农村金融机构</t>
  </si>
  <si>
    <t xml:space="preserve">    铁路路网建设</t>
  </si>
  <si>
    <t xml:space="preserve">     涉农贷款增量奖励</t>
  </si>
  <si>
    <t xml:space="preserve">    铁路还贷专项</t>
  </si>
  <si>
    <t xml:space="preserve">     农业保险保费补贴</t>
  </si>
  <si>
    <t xml:space="preserve">    铁路安全</t>
  </si>
  <si>
    <t xml:space="preserve">     创业担保贷款贴息</t>
  </si>
  <si>
    <t xml:space="preserve">    铁路专项运输</t>
  </si>
  <si>
    <t xml:space="preserve">     补充创业担保贷款基金</t>
  </si>
  <si>
    <t xml:space="preserve">    行业监管</t>
  </si>
  <si>
    <t xml:space="preserve">     其他普惠金融发展支出</t>
  </si>
  <si>
    <t xml:space="preserve">    其他铁路运输支出</t>
  </si>
  <si>
    <t xml:space="preserve">   目标价格补贴</t>
  </si>
  <si>
    <t xml:space="preserve">  民用航空运输</t>
  </si>
  <si>
    <t xml:space="preserve">     棉花目标价格补贴</t>
  </si>
  <si>
    <t xml:space="preserve">     其他目标价格补贴</t>
  </si>
  <si>
    <t xml:space="preserve">   其他农林水支出</t>
  </si>
  <si>
    <t xml:space="preserve">     化解其他公益性乡村债务支出</t>
  </si>
  <si>
    <t xml:space="preserve">    机场建设</t>
  </si>
  <si>
    <t xml:space="preserve">     其他农林水支出</t>
  </si>
  <si>
    <t xml:space="preserve">    空管系统建设</t>
  </si>
  <si>
    <t>十三、交通运输支出</t>
  </si>
  <si>
    <t xml:space="preserve">    民航还贷专项支出</t>
  </si>
  <si>
    <t xml:space="preserve">   公路水路运输</t>
  </si>
  <si>
    <t xml:space="preserve">    民用航空安全</t>
  </si>
  <si>
    <t xml:space="preserve">    民航专项运输</t>
  </si>
  <si>
    <t xml:space="preserve">    其他民用航空运输支出</t>
  </si>
  <si>
    <t xml:space="preserve">  成品油价格改革对交通运输的补贴</t>
  </si>
  <si>
    <t xml:space="preserve">     公路建设</t>
  </si>
  <si>
    <t xml:space="preserve">    对城市公交的补贴</t>
  </si>
  <si>
    <t xml:space="preserve">     公路养护</t>
  </si>
  <si>
    <t xml:space="preserve">    对农村道路客运的补贴</t>
  </si>
  <si>
    <t xml:space="preserve">     交通运输信息化建设</t>
  </si>
  <si>
    <t xml:space="preserve">    对出租车的补贴</t>
  </si>
  <si>
    <t xml:space="preserve">     公路和运输安全</t>
  </si>
  <si>
    <t xml:space="preserve">    成品油价格改革补贴其他支出</t>
  </si>
  <si>
    <t xml:space="preserve">     公路还贷专项</t>
  </si>
  <si>
    <t xml:space="preserve">  邮政业支出</t>
  </si>
  <si>
    <t xml:space="preserve">     公路运输管理</t>
  </si>
  <si>
    <t xml:space="preserve">     公路和运输技术标准化建设</t>
  </si>
  <si>
    <t xml:space="preserve">     港口设施</t>
  </si>
  <si>
    <t xml:space="preserve">     航道维护</t>
  </si>
  <si>
    <t xml:space="preserve">     船舶检验</t>
  </si>
  <si>
    <t xml:space="preserve">    邮政普遍服务与特殊服务</t>
  </si>
  <si>
    <t xml:space="preserve">     救助打捞</t>
  </si>
  <si>
    <t xml:space="preserve">    其他邮政业支出</t>
  </si>
  <si>
    <t xml:space="preserve">     内河运输</t>
  </si>
  <si>
    <t xml:space="preserve">  车辆购置税支出</t>
  </si>
  <si>
    <t xml:space="preserve">     远洋运输</t>
  </si>
  <si>
    <t xml:space="preserve">    车辆购置税用于公路等基础设施建设支出</t>
  </si>
  <si>
    <t xml:space="preserve">     海事管理</t>
  </si>
  <si>
    <t xml:space="preserve">    车辆购置税用于农村公路建设支出</t>
  </si>
  <si>
    <t xml:space="preserve">     航标事业发展支出</t>
  </si>
  <si>
    <t xml:space="preserve">    车辆购置税用于老旧汽车报废更新补贴</t>
  </si>
  <si>
    <t xml:space="preserve">     水路运输管理支出</t>
  </si>
  <si>
    <t xml:space="preserve">    车辆购置税其他支出</t>
  </si>
  <si>
    <t xml:space="preserve">     口岸建设</t>
  </si>
  <si>
    <t xml:space="preserve">  其他交通运输支出(款)</t>
  </si>
  <si>
    <t xml:space="preserve">     取消政府还贷二级公路收费专项支出</t>
  </si>
  <si>
    <t xml:space="preserve">    公共交通运营补助</t>
  </si>
  <si>
    <t xml:space="preserve">     其他公路水路运输支出</t>
  </si>
  <si>
    <t xml:space="preserve">    其他交通运输支出(项)</t>
  </si>
  <si>
    <t xml:space="preserve">   铁路运输</t>
  </si>
  <si>
    <t xml:space="preserve">  资源勘探开发</t>
  </si>
  <si>
    <t xml:space="preserve">     铁路路网建设</t>
  </si>
  <si>
    <t xml:space="preserve">     铁路还贷专项</t>
  </si>
  <si>
    <t xml:space="preserve">    煤炭勘探开采和洗选</t>
  </si>
  <si>
    <t xml:space="preserve">     铁路安全</t>
  </si>
  <si>
    <t xml:space="preserve">    石油和天然气勘探开采</t>
  </si>
  <si>
    <t xml:space="preserve">     铁路专项运输</t>
  </si>
  <si>
    <t xml:space="preserve">    黑色金属矿勘探和采选</t>
  </si>
  <si>
    <t xml:space="preserve">     行业监管</t>
  </si>
  <si>
    <t xml:space="preserve">    有色金属矿勘探和采选</t>
  </si>
  <si>
    <t xml:space="preserve">     其他铁路运输支出</t>
  </si>
  <si>
    <t xml:space="preserve">    非金属矿勘探和采选</t>
  </si>
  <si>
    <t xml:space="preserve">   民用航空运输</t>
  </si>
  <si>
    <t xml:space="preserve">    其他资源勘探业支出</t>
  </si>
  <si>
    <t xml:space="preserve">  制造业</t>
  </si>
  <si>
    <t xml:space="preserve">     机场建设</t>
  </si>
  <si>
    <t xml:space="preserve">     空管系统建设</t>
  </si>
  <si>
    <t xml:space="preserve">    纺织业</t>
  </si>
  <si>
    <t xml:space="preserve">     民航还贷专项支出</t>
  </si>
  <si>
    <t xml:space="preserve">    医药制造业</t>
  </si>
  <si>
    <t xml:space="preserve">     民用航空安全</t>
  </si>
  <si>
    <t xml:space="preserve">    非金属矿物制品业</t>
  </si>
  <si>
    <t xml:space="preserve">     民航专项运输</t>
  </si>
  <si>
    <t xml:space="preserve">    通信设备、计算机及其他电子设备制造业</t>
  </si>
  <si>
    <t xml:space="preserve">     其他民用航空运输支出</t>
  </si>
  <si>
    <t xml:space="preserve">    交通运输设备制造业</t>
  </si>
  <si>
    <t xml:space="preserve">   成品油价格改革对交通运输的补贴</t>
  </si>
  <si>
    <t xml:space="preserve">    电气机械及器材制造业</t>
  </si>
  <si>
    <t xml:space="preserve">     对城市公交的补贴</t>
  </si>
  <si>
    <t xml:space="preserve">    工艺品及其他制造业</t>
  </si>
  <si>
    <t xml:space="preserve">     对农村道路客运的补贴</t>
  </si>
  <si>
    <t xml:space="preserve">    石油加工、炼焦及核燃料加工业</t>
  </si>
  <si>
    <t xml:space="preserve">     对出租车的补贴</t>
  </si>
  <si>
    <t xml:space="preserve">    化学原料及化学制品制造业</t>
  </si>
  <si>
    <t xml:space="preserve">     成品油价格改革补贴其他支出</t>
  </si>
  <si>
    <t xml:space="preserve">    黑色金属冶炼及压延加工业</t>
  </si>
  <si>
    <t xml:space="preserve">   邮政业支出</t>
  </si>
  <si>
    <t xml:space="preserve">    有色金属冶炼及压延加工业</t>
  </si>
  <si>
    <t xml:space="preserve">    其他制造业支出</t>
  </si>
  <si>
    <t xml:space="preserve">  建筑业</t>
  </si>
  <si>
    <t xml:space="preserve">     邮政普遍服务与特殊服务</t>
  </si>
  <si>
    <t xml:space="preserve">     其他邮政业支出</t>
  </si>
  <si>
    <t xml:space="preserve">    其他建筑业支出</t>
  </si>
  <si>
    <t xml:space="preserve">   车辆购置税支出</t>
  </si>
  <si>
    <t xml:space="preserve">  工业和信息产业监管</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</si>
  <si>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</si>
  <si>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</si>
  <si>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</si>
  <si>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</si>
  <si>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战备应急</t>
  </si>
  <si>
    <t xml:space="preserve">   其他交通运输支出</t>
  </si>
  <si>
    <t xml:space="preserve">    信息安全建设</t>
  </si>
  <si>
    <t xml:space="preserve">     公共交通运营补助</t>
  </si>
  <si>
    <t xml:space="preserve">    专用通信</t>
  </si>
  <si>
    <t xml:space="preserve">     其他交通运输支出</t>
  </si>
  <si>
    <t xml:space="preserve">    无线电监管</t>
  </si>
  <si>
    <t>十四、资源勘探工业信息等支出</t>
  </si>
  <si>
    <t xml:space="preserve">    工业和信息产业战略研究与标准制定</t>
  </si>
  <si>
    <t xml:space="preserve">   资源勘探开发</t>
  </si>
  <si>
    <t xml:space="preserve">    工业和信息产业支持</t>
  </si>
  <si>
    <t xml:space="preserve">    电子专项工程</t>
  </si>
  <si>
    <t xml:space="preserve">    技术基础研究</t>
  </si>
  <si>
    <t xml:space="preserve">     煤炭勘探开采和洗选</t>
  </si>
  <si>
    <t xml:space="preserve">    其他工业和信息产业监管支出</t>
  </si>
  <si>
    <t xml:space="preserve">     石油和天然气勘探开采</t>
  </si>
  <si>
    <t xml:space="preserve">  国有资产监管</t>
  </si>
  <si>
    <t xml:space="preserve">     黑色金属矿勘探和采选</t>
  </si>
  <si>
    <t xml:space="preserve">     有色金属矿勘探和采选</t>
  </si>
  <si>
    <t xml:space="preserve">     非金属矿勘探和采选</t>
  </si>
  <si>
    <t xml:space="preserve">     其他资源勘探业支出</t>
  </si>
  <si>
    <t xml:space="preserve">    国有企业监事会专项</t>
  </si>
  <si>
    <t xml:space="preserve">   制造业</t>
  </si>
  <si>
    <t xml:space="preserve">    中央企业专项管理</t>
  </si>
  <si>
    <t xml:space="preserve">    其他国有资产监管支出</t>
  </si>
  <si>
    <t xml:space="preserve">  支持中小企业发展和管理支出</t>
  </si>
  <si>
    <t xml:space="preserve">     纺织业</t>
  </si>
  <si>
    <t xml:space="preserve">     医药制造业</t>
  </si>
  <si>
    <t xml:space="preserve">     非金属矿物制品业</t>
  </si>
  <si>
    <t xml:space="preserve">    科技型中小企业技术创新基金</t>
  </si>
  <si>
    <t xml:space="preserve">     通信设备、计算机及其他电子设备制造业</t>
  </si>
  <si>
    <t xml:space="preserve">    中小企业发展专项</t>
  </si>
  <si>
    <t xml:space="preserve">     交通运输设备制造业</t>
  </si>
  <si>
    <t xml:space="preserve">    其他支持中小企业发展和管理支出</t>
  </si>
  <si>
    <t xml:space="preserve">     电气机械及器材制造业</t>
  </si>
  <si>
    <t xml:space="preserve">  其他资源勘探信息等支出(款)</t>
  </si>
  <si>
    <t xml:space="preserve">     工艺品及其他制造业</t>
  </si>
  <si>
    <t xml:space="preserve">    黄金事务</t>
  </si>
  <si>
    <t xml:space="preserve">     石油加工、炼焦及核燃料加工业</t>
  </si>
  <si>
    <t xml:space="preserve">    技术改造支出</t>
  </si>
  <si>
    <t xml:space="preserve">     化学原料及化学制品制造业</t>
  </si>
  <si>
    <t xml:space="preserve">    中药材扶持资金支出</t>
  </si>
  <si>
    <t xml:space="preserve">     黑色金属冶炼及压延加工业</t>
  </si>
  <si>
    <t xml:space="preserve">    重点产业振兴和技术改造项目贷款贴息</t>
  </si>
  <si>
    <t xml:space="preserve">     有色金属冶炼及压延加工业</t>
  </si>
  <si>
    <t xml:space="preserve">    其他资源勘探信息等支出(项)</t>
  </si>
  <si>
    <t xml:space="preserve">     其他制造业支出</t>
  </si>
  <si>
    <t xml:space="preserve">   建筑业</t>
  </si>
  <si>
    <t xml:space="preserve">  商业流通事务</t>
  </si>
  <si>
    <t xml:space="preserve">     其他建筑业支出</t>
  </si>
  <si>
    <t xml:space="preserve">    食品流通安全补贴</t>
  </si>
  <si>
    <t xml:space="preserve">   工业和信息产业监管</t>
  </si>
  <si>
    <t xml:space="preserve">    市场监测及信息管理</t>
  </si>
  <si>
    <t xml:space="preserve">    民贸企业补贴</t>
  </si>
  <si>
    <t xml:space="preserve">    民贸民品贷款贴息</t>
  </si>
  <si>
    <t xml:space="preserve">     战备应急</t>
  </si>
  <si>
    <t xml:space="preserve">    其他商业流通事务支出</t>
  </si>
  <si>
    <t xml:space="preserve">     信息安全建设</t>
  </si>
  <si>
    <t xml:space="preserve">  涉外发展服务支出</t>
  </si>
  <si>
    <t xml:space="preserve">     专用通信</t>
  </si>
  <si>
    <t xml:space="preserve">     无线电监管</t>
  </si>
  <si>
    <t xml:space="preserve">     工业和信息产业战略研究与标准制定</t>
  </si>
  <si>
    <t xml:space="preserve">     工业和信息产业支持</t>
  </si>
  <si>
    <t xml:space="preserve">    外商投资环境建设补助资金</t>
  </si>
  <si>
    <t xml:space="preserve">     电子专项工程</t>
  </si>
  <si>
    <t xml:space="preserve">    其他涉外发展服务支出</t>
  </si>
  <si>
    <t xml:space="preserve">  其他商业服务业等支出(款)</t>
  </si>
  <si>
    <t xml:space="preserve">     技术基础研究</t>
  </si>
  <si>
    <t xml:space="preserve">    服务业基础设施建设</t>
  </si>
  <si>
    <t xml:space="preserve">     其他工业和信息产业监管支出</t>
  </si>
  <si>
    <t xml:space="preserve">    其他商业服务业等支出(项)</t>
  </si>
  <si>
    <t xml:space="preserve">   国有资产监管</t>
  </si>
  <si>
    <t xml:space="preserve">  金融部门行政支出</t>
  </si>
  <si>
    <t xml:space="preserve">     国有企业监事会专项</t>
  </si>
  <si>
    <t xml:space="preserve">     中央企业专项管理</t>
  </si>
  <si>
    <t xml:space="preserve">    安全防卫</t>
  </si>
  <si>
    <t xml:space="preserve">     其他国有资产监管支出</t>
  </si>
  <si>
    <t xml:space="preserve">   支持中小企业发展和管理支出</t>
  </si>
  <si>
    <t xml:space="preserve">    金融部门其他行政支出</t>
  </si>
  <si>
    <t xml:space="preserve">  金融部门监管支出</t>
  </si>
  <si>
    <t xml:space="preserve">    货币发行</t>
  </si>
  <si>
    <t xml:space="preserve">    金融服务</t>
  </si>
  <si>
    <t xml:space="preserve">     科技型中小企业技术创新基金</t>
  </si>
  <si>
    <t xml:space="preserve">    反假币</t>
  </si>
  <si>
    <t xml:space="preserve">     中小企业发展专项</t>
  </si>
  <si>
    <t xml:space="preserve">    重点金融机构监管</t>
  </si>
  <si>
    <t xml:space="preserve">     减免房租补贴</t>
  </si>
  <si>
    <t xml:space="preserve">    金融稽查与案件处理</t>
  </si>
  <si>
    <t xml:space="preserve">     其他支持中小企业发展和管理支出</t>
  </si>
  <si>
    <t xml:space="preserve">    金融行业电子化建设</t>
  </si>
  <si>
    <t xml:space="preserve">   其他资源勘探信息等支出</t>
  </si>
  <si>
    <t xml:space="preserve">    从业人员资格考试</t>
  </si>
  <si>
    <t xml:space="preserve">     黄金事务</t>
  </si>
  <si>
    <t xml:space="preserve">    反洗钱</t>
  </si>
  <si>
    <t xml:space="preserve">     技术改造支出</t>
  </si>
  <si>
    <t xml:space="preserve">    金融部门其他监管支出</t>
  </si>
  <si>
    <t xml:space="preserve">     中药材扶持资金支出</t>
  </si>
  <si>
    <t xml:space="preserve">  金融发展支出</t>
  </si>
  <si>
    <t xml:space="preserve">     重点产业振兴和技术改造项目贷款贴息</t>
  </si>
  <si>
    <t xml:space="preserve">    政策性银行亏损补贴</t>
  </si>
  <si>
    <t xml:space="preserve">     其他资源勘探信息等支出</t>
  </si>
  <si>
    <t xml:space="preserve">    利息费用补贴支出</t>
  </si>
  <si>
    <t>十五、商业服务业等支出</t>
  </si>
  <si>
    <t xml:space="preserve">    补充资本金</t>
  </si>
  <si>
    <t xml:space="preserve">   商业流通事务</t>
  </si>
  <si>
    <t xml:space="preserve">    风险基金补助</t>
  </si>
  <si>
    <t xml:space="preserve">    其他金融发展支出</t>
  </si>
  <si>
    <t xml:space="preserve">  金融调控支出</t>
  </si>
  <si>
    <t xml:space="preserve">    中央银行亏损补贴</t>
  </si>
  <si>
    <t xml:space="preserve">     食品流通安全补贴</t>
  </si>
  <si>
    <t xml:space="preserve">    其他金融调控支出</t>
  </si>
  <si>
    <t xml:space="preserve">     市场监测及信息管理</t>
  </si>
  <si>
    <t xml:space="preserve">  其他金融支出(款)</t>
  </si>
  <si>
    <t xml:space="preserve">     民贸企业补贴</t>
  </si>
  <si>
    <t xml:space="preserve">    其他金融支出(项)</t>
  </si>
  <si>
    <t xml:space="preserve">     民贸民品贷款贴息</t>
  </si>
  <si>
    <t xml:space="preserve">  一般公共服务</t>
  </si>
  <si>
    <t xml:space="preserve">     其他商业流通事务支出</t>
  </si>
  <si>
    <t xml:space="preserve">  教育</t>
  </si>
  <si>
    <t xml:space="preserve">   涉外发展服务支出</t>
  </si>
  <si>
    <t xml:space="preserve">  文化体育与传媒</t>
  </si>
  <si>
    <t xml:space="preserve">  医疗卫生</t>
  </si>
  <si>
    <t xml:space="preserve">  节能环保</t>
  </si>
  <si>
    <t xml:space="preserve">     外商投资环境建设补助资金</t>
  </si>
  <si>
    <t xml:space="preserve">  交通运输</t>
  </si>
  <si>
    <t xml:space="preserve">     其他涉外发展服务支出</t>
  </si>
  <si>
    <t xml:space="preserve">  住房保障</t>
  </si>
  <si>
    <t xml:space="preserve">   其他商业服务业等支出</t>
  </si>
  <si>
    <t xml:space="preserve">  其他支出</t>
  </si>
  <si>
    <t xml:space="preserve">     服务业基础设施建设</t>
  </si>
  <si>
    <t xml:space="preserve">     其他商业服务业等支出</t>
  </si>
  <si>
    <t xml:space="preserve">  自然资源事务</t>
  </si>
  <si>
    <t>十六、金融支出</t>
  </si>
  <si>
    <t xml:space="preserve">   金融部门行政支出</t>
  </si>
  <si>
    <t xml:space="preserve">    自然资源规划及管理</t>
  </si>
  <si>
    <t xml:space="preserve">    土地资源调查</t>
  </si>
  <si>
    <t xml:space="preserve">     安全防卫</t>
  </si>
  <si>
    <t xml:space="preserve">    土地资源利用与保护</t>
  </si>
  <si>
    <t xml:space="preserve">    自然资源社会公益服务</t>
  </si>
  <si>
    <t xml:space="preserve">     金融部门其他行政支出</t>
  </si>
  <si>
    <t xml:space="preserve">    自然资源行业业务管理</t>
  </si>
  <si>
    <t xml:space="preserve">   金融部门监管支出</t>
  </si>
  <si>
    <t xml:space="preserve">    自然资源调查</t>
  </si>
  <si>
    <t xml:space="preserve">     货币发行</t>
  </si>
  <si>
    <t xml:space="preserve">    国土整治</t>
  </si>
  <si>
    <t xml:space="preserve">     金融服务</t>
  </si>
  <si>
    <t xml:space="preserve">    土地资源储备支出</t>
  </si>
  <si>
    <t xml:space="preserve">     反假币</t>
  </si>
  <si>
    <t xml:space="preserve">    地质矿产资源与环境调查</t>
  </si>
  <si>
    <t xml:space="preserve">     重点金融机构监管</t>
  </si>
  <si>
    <t xml:space="preserve">    地质矿产资源利用与保护</t>
  </si>
  <si>
    <t xml:space="preserve">     金融稽查与案件处理</t>
  </si>
  <si>
    <t xml:space="preserve">    地质转产项目财政贴息</t>
  </si>
  <si>
    <t xml:space="preserve">     金融行业电子化建设</t>
  </si>
  <si>
    <t xml:space="preserve">    国外风险勘查</t>
  </si>
  <si>
    <t xml:space="preserve">     从业人员资格考试</t>
  </si>
  <si>
    <t xml:space="preserve">    地质勘查基金(周转金)支出</t>
  </si>
  <si>
    <t xml:space="preserve">     反洗钱</t>
  </si>
  <si>
    <t xml:space="preserve">     金融部门其他监管支出</t>
  </si>
  <si>
    <t xml:space="preserve">    其他自然资源事务支出</t>
  </si>
  <si>
    <t xml:space="preserve">   金融发展支出</t>
  </si>
  <si>
    <t xml:space="preserve">  海洋管理事务</t>
  </si>
  <si>
    <t xml:space="preserve">     政策性银行亏损补贴</t>
  </si>
  <si>
    <t xml:space="preserve">     利息费用补贴支出</t>
  </si>
  <si>
    <t xml:space="preserve">     补充资本金</t>
  </si>
  <si>
    <t xml:space="preserve">     风险基金补助</t>
  </si>
  <si>
    <t xml:space="preserve">    海域使用管理</t>
  </si>
  <si>
    <t xml:space="preserve">     其他金融发展支出</t>
  </si>
  <si>
    <t xml:space="preserve">    海洋环境保护与监测</t>
  </si>
  <si>
    <t xml:space="preserve">   金融调控支出</t>
  </si>
  <si>
    <t xml:space="preserve">    海洋调查评价</t>
  </si>
  <si>
    <t xml:space="preserve">     中央银行亏损补贴</t>
  </si>
  <si>
    <t xml:space="preserve">    海洋权益维护</t>
  </si>
  <si>
    <t xml:space="preserve">     其他金融调控支出</t>
  </si>
  <si>
    <t xml:space="preserve">    海洋执法监察</t>
  </si>
  <si>
    <t xml:space="preserve">   其他金融支出</t>
  </si>
  <si>
    <t xml:space="preserve">    海洋防灾减灾</t>
  </si>
  <si>
    <t xml:space="preserve">     其他金融支出</t>
  </si>
  <si>
    <t xml:space="preserve">    海洋卫星</t>
  </si>
  <si>
    <t xml:space="preserve">     重点企业贷款贴息</t>
  </si>
  <si>
    <t xml:space="preserve">    极地考察</t>
  </si>
  <si>
    <t>十七、援助其他地区支出</t>
  </si>
  <si>
    <t xml:space="preserve">    海洋矿产资源勘探研究</t>
  </si>
  <si>
    <t xml:space="preserve">   一般公共服务</t>
  </si>
  <si>
    <t xml:space="preserve">    海港航标维护</t>
  </si>
  <si>
    <t xml:space="preserve">   教育</t>
  </si>
  <si>
    <t xml:space="preserve">    海水淡化</t>
  </si>
  <si>
    <t xml:space="preserve">   文化体育与传媒</t>
  </si>
  <si>
    <t xml:space="preserve">    无居民海岛使用金支出</t>
  </si>
  <si>
    <t xml:space="preserve">   医疗卫生</t>
  </si>
  <si>
    <t xml:space="preserve">    海岛和海域保护</t>
  </si>
  <si>
    <t xml:space="preserve">   节能环保</t>
  </si>
  <si>
    <t xml:space="preserve">   农业</t>
  </si>
  <si>
    <t xml:space="preserve">    其他海洋管理事务支出</t>
  </si>
  <si>
    <t xml:space="preserve">   交通运输</t>
  </si>
  <si>
    <t xml:space="preserve">  测绘事务</t>
  </si>
  <si>
    <t xml:space="preserve">   住房保障</t>
  </si>
  <si>
    <t xml:space="preserve">   其他支出</t>
  </si>
  <si>
    <t>十八、自然资源海洋气象等支出</t>
  </si>
  <si>
    <t xml:space="preserve">   自然资源事务</t>
  </si>
  <si>
    <t xml:space="preserve">    基础测绘</t>
  </si>
  <si>
    <t xml:space="preserve">    航空摄影</t>
  </si>
  <si>
    <t xml:space="preserve">    测绘工程建设</t>
  </si>
  <si>
    <t xml:space="preserve">     自然资源规划及管理</t>
  </si>
  <si>
    <t xml:space="preserve">    其他测绘事务支出</t>
  </si>
  <si>
    <t xml:space="preserve">     土地资源调查</t>
  </si>
  <si>
    <t xml:space="preserve">  气象事务</t>
  </si>
  <si>
    <t xml:space="preserve">     自然资源利用与保护</t>
  </si>
  <si>
    <t xml:space="preserve">     自然资源社会公益服务</t>
  </si>
  <si>
    <t xml:space="preserve">     自然资源行业业务管理</t>
  </si>
  <si>
    <t xml:space="preserve">     自然资源调查与确权登记</t>
  </si>
  <si>
    <t xml:space="preserve">    气象事业机构</t>
  </si>
  <si>
    <t xml:space="preserve">     国土整治</t>
  </si>
  <si>
    <t xml:space="preserve">    气象探测</t>
  </si>
  <si>
    <t xml:space="preserve">     土地资源储备支出</t>
  </si>
  <si>
    <t xml:space="preserve">    气象信息传输及管理</t>
  </si>
  <si>
    <t xml:space="preserve">     地质矿产资源与环境调查</t>
  </si>
  <si>
    <t xml:space="preserve">    气象预报预测</t>
  </si>
  <si>
    <t xml:space="preserve">     地质勘查与矿产资源管理</t>
  </si>
  <si>
    <t xml:space="preserve">    气象服务</t>
  </si>
  <si>
    <t xml:space="preserve">     地质转产项目财政贴息</t>
  </si>
  <si>
    <t xml:space="preserve">    气象装备保障维护</t>
  </si>
  <si>
    <t xml:space="preserve">     国外风险勘查</t>
  </si>
  <si>
    <t xml:space="preserve">    气象基础设施建设与维修</t>
  </si>
  <si>
    <t xml:space="preserve">     地质勘查基金(周转金)支出</t>
  </si>
  <si>
    <t xml:space="preserve">    气象卫星</t>
  </si>
  <si>
    <t xml:space="preserve">     海域与海岛管理</t>
  </si>
  <si>
    <t xml:space="preserve">    气象法规与标准</t>
  </si>
  <si>
    <t xml:space="preserve">     自然资源国际合作与海洋权益维护</t>
  </si>
  <si>
    <t xml:space="preserve">    气象资金审计稽查</t>
  </si>
  <si>
    <t xml:space="preserve">     自然资源卫星</t>
  </si>
  <si>
    <t xml:space="preserve">    其他气象事务支出</t>
  </si>
  <si>
    <t xml:space="preserve">     极地考察</t>
  </si>
  <si>
    <t xml:space="preserve">  其他自然资源海洋气象等支出(款)</t>
  </si>
  <si>
    <t xml:space="preserve">     深海调查与资源开发</t>
  </si>
  <si>
    <t xml:space="preserve">    其他自然资源海洋气象等支出(项)</t>
  </si>
  <si>
    <t xml:space="preserve">     海港航标维护</t>
  </si>
  <si>
    <t xml:space="preserve">     海水淡化</t>
  </si>
  <si>
    <t xml:space="preserve">  保障性安居工程支出</t>
  </si>
  <si>
    <t xml:space="preserve">     无居民海岛使用金支出</t>
  </si>
  <si>
    <t xml:space="preserve">    廉租住房</t>
  </si>
  <si>
    <t xml:space="preserve">     海洋战略规划与预警监测</t>
  </si>
  <si>
    <t xml:space="preserve">    沉陷区治理</t>
  </si>
  <si>
    <t xml:space="preserve">     基础测绘与地理信息监管</t>
  </si>
  <si>
    <t xml:space="preserve">    棚户区改造</t>
  </si>
  <si>
    <t xml:space="preserve">    少数民族地区游牧民定居工程</t>
  </si>
  <si>
    <t xml:space="preserve">     其他自然资源事务支出</t>
  </si>
  <si>
    <t xml:space="preserve">    农村危房改造</t>
  </si>
  <si>
    <t xml:space="preserve">   海洋管理事务</t>
  </si>
  <si>
    <t xml:space="preserve">    公共租赁住房</t>
  </si>
  <si>
    <t xml:space="preserve">    保障性住房租金补贴</t>
  </si>
  <si>
    <t xml:space="preserve">    其他保障性安居工程支出</t>
  </si>
  <si>
    <t xml:space="preserve">  住房改革支出</t>
  </si>
  <si>
    <t xml:space="preserve">     海域使用管理</t>
  </si>
  <si>
    <t xml:space="preserve">    住房公积金</t>
  </si>
  <si>
    <t xml:space="preserve">     海洋环境保护与监测</t>
  </si>
  <si>
    <t xml:space="preserve">    提租补贴</t>
  </si>
  <si>
    <t xml:space="preserve">     海洋调查评价</t>
  </si>
  <si>
    <t xml:space="preserve">    购房补贴</t>
  </si>
  <si>
    <t xml:space="preserve">     海洋权益维护</t>
  </si>
  <si>
    <t xml:space="preserve">  城乡社区住宅</t>
  </si>
  <si>
    <t xml:space="preserve">     海洋执法监察</t>
  </si>
  <si>
    <t xml:space="preserve">    公有住房建设和维修改造支出</t>
  </si>
  <si>
    <t xml:space="preserve">     海洋防灾减灾</t>
  </si>
  <si>
    <t xml:space="preserve">    住房公积金管理</t>
  </si>
  <si>
    <t xml:space="preserve">     海洋卫星</t>
  </si>
  <si>
    <t xml:space="preserve">    其他城乡社区住宅支出</t>
  </si>
  <si>
    <t xml:space="preserve">     海洋矿产资源勘探研究</t>
  </si>
  <si>
    <t xml:space="preserve">  粮油事务</t>
  </si>
  <si>
    <t xml:space="preserve">     海岛和海域保护</t>
  </si>
  <si>
    <t xml:space="preserve">    粮食财务与审计支出</t>
  </si>
  <si>
    <t xml:space="preserve">    粮食信息统计</t>
  </si>
  <si>
    <t xml:space="preserve">     其他海洋管理事务支出</t>
  </si>
  <si>
    <t xml:space="preserve">    粮食专项业务活动</t>
  </si>
  <si>
    <t xml:space="preserve">   测绘事务</t>
  </si>
  <si>
    <t xml:space="preserve">    国家粮油差价补贴</t>
  </si>
  <si>
    <t xml:space="preserve">    粮食财务挂账利息补贴</t>
  </si>
  <si>
    <t xml:space="preserve">    粮食财务挂账消化款</t>
  </si>
  <si>
    <t xml:space="preserve">    处理陈化粮补贴</t>
  </si>
  <si>
    <t xml:space="preserve">     基础测绘</t>
  </si>
  <si>
    <t xml:space="preserve">    粮食风险基金</t>
  </si>
  <si>
    <t xml:space="preserve">     航空摄影</t>
  </si>
  <si>
    <t xml:space="preserve">    粮油市场调控专项资金</t>
  </si>
  <si>
    <t xml:space="preserve">     测绘工程建设</t>
  </si>
  <si>
    <t xml:space="preserve">    其他粮油事务支出</t>
  </si>
  <si>
    <t xml:space="preserve">     其他测绘事务支出</t>
  </si>
  <si>
    <t xml:space="preserve">  物资事务</t>
  </si>
  <si>
    <t xml:space="preserve">   气象事务</t>
  </si>
  <si>
    <t xml:space="preserve">    铁路专用线</t>
  </si>
  <si>
    <t xml:space="preserve">     气象事业机构</t>
  </si>
  <si>
    <t xml:space="preserve">    护库武警和民兵支出</t>
  </si>
  <si>
    <t xml:space="preserve">     气象探测</t>
  </si>
  <si>
    <t xml:space="preserve">    物资保管与保养</t>
  </si>
  <si>
    <t xml:space="preserve">     气象信息传输及管理</t>
  </si>
  <si>
    <t xml:space="preserve">    专项贷款利息</t>
  </si>
  <si>
    <t xml:space="preserve">     气象预报预测</t>
  </si>
  <si>
    <t xml:space="preserve">    物资转移</t>
  </si>
  <si>
    <t xml:space="preserve">     气象服务</t>
  </si>
  <si>
    <t xml:space="preserve">    物资轮换</t>
  </si>
  <si>
    <t xml:space="preserve">     气象装备保障维护</t>
  </si>
  <si>
    <t xml:space="preserve">    仓库建设</t>
  </si>
  <si>
    <t xml:space="preserve">     气象基础设施建设与维修</t>
  </si>
  <si>
    <t xml:space="preserve">    仓库安防</t>
  </si>
  <si>
    <t xml:space="preserve">     气象卫星</t>
  </si>
  <si>
    <t xml:space="preserve">     气象法规与标准</t>
  </si>
  <si>
    <t xml:space="preserve">    其他物资事务支出</t>
  </si>
  <si>
    <t xml:space="preserve">     气象资金审计稽查</t>
  </si>
  <si>
    <t xml:space="preserve">  能源储备</t>
  </si>
  <si>
    <t xml:space="preserve">     其他气象事务支出</t>
  </si>
  <si>
    <t xml:space="preserve">    石油储备</t>
  </si>
  <si>
    <t xml:space="preserve">   其他自然资源海洋气象等支出</t>
  </si>
  <si>
    <t xml:space="preserve">    天然铀能源储备</t>
  </si>
  <si>
    <t xml:space="preserve">     其他自然资源海洋气象等支出</t>
  </si>
  <si>
    <t xml:space="preserve">    煤炭储备</t>
  </si>
  <si>
    <t>十九、住房保障支出</t>
  </si>
  <si>
    <t xml:space="preserve">    其他能源储备支出</t>
  </si>
  <si>
    <t xml:space="preserve">   保障性安居工程支出</t>
  </si>
  <si>
    <t xml:space="preserve">  粮油储备</t>
  </si>
  <si>
    <t xml:space="preserve">     廉租住房</t>
  </si>
  <si>
    <t xml:space="preserve">    储备粮油补贴</t>
  </si>
  <si>
    <t xml:space="preserve">     沉陷区治理</t>
  </si>
  <si>
    <t xml:space="preserve">    储备粮油差价补贴</t>
  </si>
  <si>
    <t xml:space="preserve">     棚户区改造</t>
  </si>
  <si>
    <t xml:space="preserve">    储备粮(油)库建设</t>
  </si>
  <si>
    <t xml:space="preserve">     少数民族地区游牧民定居工程</t>
  </si>
  <si>
    <t xml:space="preserve">    最低收购价政策支出</t>
  </si>
  <si>
    <t xml:space="preserve">     农村危房改造</t>
  </si>
  <si>
    <t xml:space="preserve">    其他粮油储备支出</t>
  </si>
  <si>
    <t xml:space="preserve">     公共租赁住房</t>
  </si>
  <si>
    <t xml:space="preserve">  重要商品储备</t>
  </si>
  <si>
    <t xml:space="preserve">     保障性住房租金补贴</t>
  </si>
  <si>
    <t xml:space="preserve">    棉花储备</t>
  </si>
  <si>
    <t xml:space="preserve">     老旧小区改造</t>
  </si>
  <si>
    <t xml:space="preserve">    食糖储备</t>
  </si>
  <si>
    <t xml:space="preserve">     住房租赁市场发展</t>
  </si>
  <si>
    <t xml:space="preserve">    肉类储备</t>
  </si>
  <si>
    <t xml:space="preserve">     其他保障性安居工程支出</t>
  </si>
  <si>
    <t xml:space="preserve">    化肥储备</t>
  </si>
  <si>
    <t xml:space="preserve">   住房改革支出</t>
  </si>
  <si>
    <t xml:space="preserve">    农药储备</t>
  </si>
  <si>
    <t xml:space="preserve">     住房公积金</t>
  </si>
  <si>
    <t xml:space="preserve">    边销茶储备</t>
  </si>
  <si>
    <t xml:space="preserve">     提租补贴</t>
  </si>
  <si>
    <t xml:space="preserve">    羊毛储备</t>
  </si>
  <si>
    <t xml:space="preserve">     购房补贴</t>
  </si>
  <si>
    <t xml:space="preserve">    医药储备</t>
  </si>
  <si>
    <t xml:space="preserve">   城乡社区住宅</t>
  </si>
  <si>
    <t xml:space="preserve">    食盐储备</t>
  </si>
  <si>
    <t xml:space="preserve">     公有住房建设和维修改造支出</t>
  </si>
  <si>
    <t xml:space="preserve">    战略物资储备</t>
  </si>
  <si>
    <t xml:space="preserve">     住房公积金管理</t>
  </si>
  <si>
    <t xml:space="preserve">    其他重要商品储备支出</t>
  </si>
  <si>
    <t xml:space="preserve">     其他城乡社区住宅支出</t>
  </si>
  <si>
    <t>二十、粮油物资储备支出</t>
  </si>
  <si>
    <t xml:space="preserve">  应急管理事务</t>
  </si>
  <si>
    <t xml:space="preserve">   粮油事务</t>
  </si>
  <si>
    <t xml:space="preserve">    灾害风险防治</t>
  </si>
  <si>
    <t xml:space="preserve">     粮食财务与审计支出</t>
  </si>
  <si>
    <t xml:space="preserve">    国务院安委会专项</t>
  </si>
  <si>
    <t xml:space="preserve">     粮食信息统计</t>
  </si>
  <si>
    <t xml:space="preserve">    安全监管</t>
  </si>
  <si>
    <t xml:space="preserve">     粮食专项业务活动</t>
  </si>
  <si>
    <t xml:space="preserve">    安全生产基础</t>
  </si>
  <si>
    <t xml:space="preserve">     国家粮油差价补贴</t>
  </si>
  <si>
    <t xml:space="preserve">    应急救援</t>
  </si>
  <si>
    <t xml:space="preserve">     粮食财务挂账利息补贴</t>
  </si>
  <si>
    <t xml:space="preserve">    应急管理</t>
  </si>
  <si>
    <t xml:space="preserve">     粮食财务挂账消化款</t>
  </si>
  <si>
    <t xml:space="preserve">     处理陈化粮补贴</t>
  </si>
  <si>
    <t xml:space="preserve">    其他应急管理支出</t>
  </si>
  <si>
    <t xml:space="preserve">     粮食风险基金</t>
  </si>
  <si>
    <t xml:space="preserve">  消防事务</t>
  </si>
  <si>
    <t xml:space="preserve">     粮油市场调控专项资金</t>
  </si>
  <si>
    <t xml:space="preserve">     其他粮油事务支出</t>
  </si>
  <si>
    <t xml:space="preserve">   物资事务</t>
  </si>
  <si>
    <t xml:space="preserve">    消防应急救援</t>
  </si>
  <si>
    <t xml:space="preserve">    其他消防事务支出</t>
  </si>
  <si>
    <t xml:space="preserve">  森林消防事务</t>
  </si>
  <si>
    <t xml:space="preserve">     铁路专用线</t>
  </si>
  <si>
    <t xml:space="preserve">     护库武警和民兵支出</t>
  </si>
  <si>
    <t xml:space="preserve">     物资保管与保养</t>
  </si>
  <si>
    <t xml:space="preserve">    森林消防应急救援</t>
  </si>
  <si>
    <t xml:space="preserve">     专项贷款利息</t>
  </si>
  <si>
    <t xml:space="preserve">    其他森林消防事务支出</t>
  </si>
  <si>
    <t xml:space="preserve">     物资转移</t>
  </si>
  <si>
    <t xml:space="preserve">  煤矿安全</t>
  </si>
  <si>
    <t xml:space="preserve">     物资轮换</t>
  </si>
  <si>
    <t xml:space="preserve">     仓库建设</t>
  </si>
  <si>
    <t xml:space="preserve">     仓库安防</t>
  </si>
  <si>
    <t xml:space="preserve">    煤矿安全监察事务</t>
  </si>
  <si>
    <t xml:space="preserve">     其他物资事务支出</t>
  </si>
  <si>
    <t xml:space="preserve">    煤矿应急救援事务</t>
  </si>
  <si>
    <t xml:space="preserve">   能源储备</t>
  </si>
  <si>
    <t xml:space="preserve">     石油储备</t>
  </si>
  <si>
    <t xml:space="preserve">    其他煤矿安全支出</t>
  </si>
  <si>
    <t xml:space="preserve">     天然铀能源储备</t>
  </si>
  <si>
    <t xml:space="preserve">  地震事务</t>
  </si>
  <si>
    <t xml:space="preserve">     煤炭储备</t>
  </si>
  <si>
    <t xml:space="preserve">     其他能源储备支出</t>
  </si>
  <si>
    <t xml:space="preserve">   粮油储备</t>
  </si>
  <si>
    <t xml:space="preserve">     储备粮油补贴</t>
  </si>
  <si>
    <t xml:space="preserve">    地震监测</t>
  </si>
  <si>
    <t xml:space="preserve">     储备粮油差价补贴</t>
  </si>
  <si>
    <t xml:space="preserve">    地震预测预报</t>
  </si>
  <si>
    <t xml:space="preserve">     储备粮(油)库建设</t>
  </si>
  <si>
    <t xml:space="preserve">    地震灾害预防</t>
  </si>
  <si>
    <t xml:space="preserve">     最低收购价政策支出</t>
  </si>
  <si>
    <t xml:space="preserve">    地震应急救援</t>
  </si>
  <si>
    <t xml:space="preserve">     其他粮油储备支出</t>
  </si>
  <si>
    <t xml:space="preserve">    地震环境探察</t>
  </si>
  <si>
    <t xml:space="preserve">   重要商品储备</t>
  </si>
  <si>
    <t xml:space="preserve">    防震减灾信息管理</t>
  </si>
  <si>
    <t xml:space="preserve">     棉花储备</t>
  </si>
  <si>
    <t xml:space="preserve">    防震减灾基础管理</t>
  </si>
  <si>
    <t xml:space="preserve">     食糖储备</t>
  </si>
  <si>
    <t xml:space="preserve">    地震事业机构</t>
  </si>
  <si>
    <t xml:space="preserve">     肉类储备</t>
  </si>
  <si>
    <t xml:space="preserve">    其他地震事务支出</t>
  </si>
  <si>
    <t xml:space="preserve">     化肥储备</t>
  </si>
  <si>
    <t xml:space="preserve">  自然灾害防治</t>
  </si>
  <si>
    <t xml:space="preserve">     农药储备</t>
  </si>
  <si>
    <t xml:space="preserve">    地质灾害防治</t>
  </si>
  <si>
    <t xml:space="preserve">     边销茶储备</t>
  </si>
  <si>
    <t xml:space="preserve">    森林草原防灾减灾</t>
  </si>
  <si>
    <t xml:space="preserve">     羊毛储备</t>
  </si>
  <si>
    <t xml:space="preserve">    其他自然灾害防治支出</t>
  </si>
  <si>
    <t xml:space="preserve">     医药储备</t>
  </si>
  <si>
    <t xml:space="preserve">  自然灾害救灾及恢复重建支出</t>
  </si>
  <si>
    <t xml:space="preserve">     食盐储备</t>
  </si>
  <si>
    <t xml:space="preserve">    中央自然灾害生活补助</t>
  </si>
  <si>
    <t xml:space="preserve">     战略物资储备</t>
  </si>
  <si>
    <t xml:space="preserve">    地方自然灾害生活补助</t>
  </si>
  <si>
    <t xml:space="preserve">     应急物资储备</t>
  </si>
  <si>
    <t xml:space="preserve">    自然灾害救灾补助</t>
  </si>
  <si>
    <t xml:space="preserve">     其他重要商品储备支出</t>
  </si>
  <si>
    <t xml:space="preserve">    自然灾害灾后重建补助</t>
  </si>
  <si>
    <t>二十一、灾害防治及应急管理支出</t>
  </si>
  <si>
    <t xml:space="preserve">    其他自然灾害生活救助支出</t>
  </si>
  <si>
    <t xml:space="preserve">   应急管理事务</t>
  </si>
  <si>
    <t xml:space="preserve">  其他灾害防治及应急管理支出</t>
  </si>
  <si>
    <t xml:space="preserve">  其他支出(款)</t>
  </si>
  <si>
    <t xml:space="preserve">    其他支出(项)</t>
  </si>
  <si>
    <t xml:space="preserve">     灾害风险防治</t>
  </si>
  <si>
    <t xml:space="preserve">     国务院安委会专项</t>
  </si>
  <si>
    <t xml:space="preserve">  地方政府一般债务付息支出</t>
  </si>
  <si>
    <t xml:space="preserve">     安全监管</t>
  </si>
  <si>
    <t xml:space="preserve">    地方政府一般债券付息支出</t>
  </si>
  <si>
    <t xml:space="preserve">     安全生产基础</t>
  </si>
  <si>
    <t xml:space="preserve">    地方政府向外国政府借款付息支出</t>
  </si>
  <si>
    <t xml:space="preserve">     应急救援</t>
  </si>
  <si>
    <t xml:space="preserve">    地方政府向国际组织借款付息支出</t>
  </si>
  <si>
    <t xml:space="preserve">     应急管理</t>
  </si>
  <si>
    <t xml:space="preserve">    地方政府其他一般债务付息支出</t>
  </si>
  <si>
    <t xml:space="preserve">     其他应急管理支出</t>
  </si>
  <si>
    <t xml:space="preserve">  地方政府一般债务发行费用支出</t>
  </si>
  <si>
    <t xml:space="preserve">   消防事务</t>
  </si>
  <si>
    <t xml:space="preserve">     消防应急救援</t>
  </si>
  <si>
    <t xml:space="preserve">     其他消防事务支出</t>
  </si>
  <si>
    <t xml:space="preserve">   森林消防事务</t>
  </si>
  <si>
    <t>本 年 支 出 合 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</si>
  <si>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</si>
  <si>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</si>
  <si>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</si>
  <si>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</si>
  <si>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</si>
  <si>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</si>
  <si>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</si>
  <si>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</si>
  <si>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</si>
  <si>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</si>
  <si>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</si>
  <si>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</si>
  <si>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</si>
  <si>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</si>
  <si>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</si>
  <si>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</si>
  <si>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</si>
  <si>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</si>
  <si>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</si>
  <si>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</si>
  <si>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</si>
  <si>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</si>
  <si>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</si>
  <si>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</si>
  <si>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</si>
  <si>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</si>
  <si>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</si>
  <si>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二十二、预备费</t>
  </si>
  <si>
    <t>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</si>
  <si>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</si>
  <si>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</si>
  <si>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</si>
  <si>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</si>
  <si>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</si>
  <si>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</si>
  <si>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地方政府一般债务发行费用支出</t>
  </si>
  <si>
    <t>二十五、其他支出</t>
  </si>
  <si>
    <t xml:space="preserve">   年初预留</t>
  </si>
  <si>
    <t>地区</t>
  </si>
  <si>
    <t>合计</t>
  </si>
  <si>
    <t>返还性支出</t>
  </si>
  <si>
    <t>一般性转移支付支出</t>
  </si>
  <si>
    <t>专项转移支付支出</t>
  </si>
  <si>
    <t>地    区</t>
  </si>
  <si>
    <t>其中：一般公共服务</t>
  </si>
  <si>
    <t>其中：教育</t>
  </si>
  <si>
    <t>其中：科学技术</t>
  </si>
  <si>
    <t>其中：文化旅游体育与传媒</t>
  </si>
  <si>
    <t>其中：社会保障和就业</t>
  </si>
  <si>
    <t>其中：节能环保</t>
  </si>
  <si>
    <t>其中：城乡社区</t>
  </si>
  <si>
    <t>其中：农林水</t>
  </si>
  <si>
    <t>其中：交通运输</t>
  </si>
  <si>
    <t>其中：资源勘探信息等</t>
  </si>
  <si>
    <t>其中：商业服务业等</t>
  </si>
  <si>
    <t>其中：金融</t>
  </si>
  <si>
    <t>其中：自然资源海洋气象等</t>
  </si>
  <si>
    <t>其中：住房保障</t>
  </si>
  <si>
    <t>其中：粮油物资储备</t>
  </si>
  <si>
    <t>其中：其他支出</t>
  </si>
  <si>
    <t>一、上两年（2018）末地方政府一般债务余额实际数</t>
  </si>
  <si>
    <t>二、上一年（2019）年末地方政府一般债务限额</t>
  </si>
  <si>
    <t>三、上一年（2019）地方政府一般债券发行额（省政府转贷）</t>
  </si>
  <si>
    <t>四、上一年（2019）地方政府一般债券还本额</t>
  </si>
  <si>
    <t>五、上一年（2019）末地方政府一般债务余额</t>
  </si>
  <si>
    <t>六、2020年（本年）地方政府一般债务新增限额</t>
  </si>
  <si>
    <t>七、2020年（本年）末地方政府一般债务限额</t>
  </si>
  <si>
    <t>第二部分：政府性基金预算</t>
  </si>
  <si>
    <t>政府性基金收入(款)</t>
  </si>
  <si>
    <t xml:space="preserve">  农网还贷资金收入</t>
  </si>
  <si>
    <t xml:space="preserve">    地方农网还贷资金收入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</si>
  <si>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</si>
  <si>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</si>
  <si>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</si>
  <si>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</si>
  <si>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</si>
  <si>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</si>
  <si>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</si>
  <si>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</si>
  <si>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</si>
  <si>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</si>
  <si>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</si>
  <si>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</si>
  <si>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大中型水库库区基金收入</t>
  </si>
  <si>
    <t xml:space="preserve">    地方大中型水库库区基金收入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</si>
  <si>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</si>
  <si>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</si>
  <si>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</si>
  <si>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</si>
  <si>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</si>
  <si>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</si>
  <si>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</si>
  <si>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</si>
  <si>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</si>
  <si>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</si>
  <si>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污水处理费收入</t>
  </si>
  <si>
    <t xml:space="preserve">  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</si>
  <si>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</si>
  <si>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</si>
  <si>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</si>
  <si>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</si>
  <si>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</si>
  <si>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</si>
  <si>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专项债券对应项目专项收入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</si>
  <si>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</si>
  <si>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</si>
  <si>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</si>
  <si>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</si>
  <si>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</si>
  <si>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</si>
  <si>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</si>
  <si>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国有土地收益基金专项债务对应项目专项收入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</si>
  <si>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</si>
  <si>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</si>
  <si>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</si>
  <si>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</si>
  <si>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</si>
  <si>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</si>
  <si>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</si>
  <si>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</si>
  <si>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</si>
  <si>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</si>
  <si>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</si>
  <si>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</si>
  <si>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政府性基金预算收入合计</t>
  </si>
  <si>
    <t>政府性基金预算上级补助收入</t>
  </si>
  <si>
    <t>政府性基金预算下级上解收入</t>
  </si>
  <si>
    <t>待偿债置换专项债券上年结余</t>
  </si>
  <si>
    <t>政府性基金预算上年结余</t>
  </si>
  <si>
    <t>政府性基金预算调入资金</t>
  </si>
  <si>
    <t>政府性基金预算省补助计划单列市收入</t>
  </si>
  <si>
    <t>政府性基金预算计划单列市上解省收入</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</si>
  <si>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</si>
  <si>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</si>
  <si>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</si>
  <si>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</si>
  <si>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</si>
  <si>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</si>
  <si>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</si>
  <si>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</si>
  <si>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</si>
  <si>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</si>
  <si>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</si>
  <si>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</si>
  <si>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</si>
  <si>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</si>
  <si>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</si>
  <si>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</si>
  <si>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</si>
  <si>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</si>
  <si>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</si>
  <si>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</si>
  <si>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</si>
  <si>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</si>
  <si>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</si>
  <si>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</si>
  <si>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</si>
  <si>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</si>
  <si>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</si>
  <si>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</si>
  <si>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</si>
  <si>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</si>
  <si>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</si>
  <si>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</si>
  <si>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</si>
  <si>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</si>
  <si>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</si>
  <si>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</si>
  <si>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</si>
  <si>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</si>
  <si>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</si>
  <si>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</si>
  <si>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</si>
  <si>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</si>
  <si>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</si>
  <si>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</si>
  <si>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</si>
  <si>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</si>
  <si>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</si>
  <si>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</si>
  <si>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</si>
  <si>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</si>
  <si>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</si>
  <si>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</si>
  <si>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</si>
  <si>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</si>
  <si>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</si>
  <si>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</si>
  <si>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</si>
  <si>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</si>
  <si>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</si>
  <si>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</si>
  <si>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</si>
  <si>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</si>
  <si>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</si>
  <si>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</si>
  <si>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</si>
  <si>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</si>
  <si>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</si>
  <si>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</si>
  <si>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</si>
  <si>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</si>
  <si>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</si>
  <si>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</si>
  <si>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</si>
  <si>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</si>
  <si>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</si>
  <si>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</si>
  <si>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</si>
  <si>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</si>
  <si>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</si>
  <si>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</si>
  <si>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</si>
  <si>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</si>
  <si>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</si>
  <si>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</si>
  <si>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</si>
  <si>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</si>
  <si>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</si>
  <si>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</si>
  <si>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</si>
  <si>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</si>
  <si>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</si>
  <si>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</si>
  <si>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</si>
  <si>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</si>
  <si>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</si>
  <si>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</si>
  <si>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</si>
  <si>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</si>
  <si>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</si>
  <si>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</si>
  <si>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</si>
  <si>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</si>
  <si>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</si>
  <si>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</si>
  <si>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</si>
  <si>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</si>
  <si>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</si>
  <si>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</si>
  <si>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</si>
  <si>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</si>
  <si>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</si>
  <si>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</si>
  <si>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</si>
  <si>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</si>
  <si>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</si>
  <si>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</si>
  <si>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地方农网还贷资金支出</t>
  </si>
  <si>
    <t xml:space="preserve">    其他农网还贷资金支出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</si>
  <si>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</si>
  <si>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</si>
  <si>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</si>
  <si>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</si>
  <si>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</si>
  <si>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</si>
  <si>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</si>
  <si>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</si>
  <si>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</si>
  <si>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</si>
  <si>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</si>
  <si>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</si>
  <si>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</si>
  <si>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</si>
  <si>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</si>
  <si>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</si>
  <si>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</si>
  <si>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</si>
  <si>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</si>
  <si>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</si>
  <si>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</si>
  <si>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</si>
  <si>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</si>
  <si>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</si>
  <si>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</si>
  <si>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</si>
  <si>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</si>
  <si>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</si>
  <si>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</si>
  <si>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</si>
  <si>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</si>
  <si>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</si>
  <si>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</si>
  <si>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</si>
  <si>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</si>
  <si>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</si>
  <si>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</si>
  <si>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</si>
  <si>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</si>
  <si>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</si>
  <si>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</si>
  <si>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</si>
  <si>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</si>
  <si>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</si>
  <si>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</si>
  <si>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</si>
  <si>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</si>
  <si>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</si>
  <si>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</si>
  <si>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</si>
  <si>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</si>
  <si>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</si>
  <si>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</si>
  <si>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</si>
  <si>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</si>
  <si>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</si>
  <si>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</si>
  <si>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</si>
  <si>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</si>
  <si>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</si>
  <si>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</si>
  <si>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</si>
  <si>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政府性基金预算支出合计</t>
  </si>
  <si>
    <t>政府性基金预算补助下级支出</t>
  </si>
  <si>
    <t>政府性基金预算上解上级支出</t>
  </si>
  <si>
    <t>政府性基金预算调出资金</t>
  </si>
  <si>
    <t>政府性基金预算计划单列市上解省支出</t>
  </si>
  <si>
    <t>政府性基金预算省补助计划单列市支出</t>
  </si>
  <si>
    <t>待偿债置换专项债券结余</t>
  </si>
  <si>
    <t>政府性基金预算年终结余</t>
  </si>
  <si>
    <t>支　　出　　总　　计　</t>
  </si>
  <si>
    <t>一、上两年（2017）末地方政府专项债务余额实际数</t>
  </si>
  <si>
    <t>二、上一年（2018）年末地方政府专项债务限额</t>
  </si>
  <si>
    <t>三、上一年（2018）地方政府专项债券发行额</t>
  </si>
  <si>
    <t>四、上一年（2018）地方政府专项债券转贷额</t>
  </si>
  <si>
    <t>五、上一年（2018）地方政府专项债券还本额</t>
  </si>
  <si>
    <t>六、上一年（2018）末地方政府专项债务余额</t>
  </si>
  <si>
    <t>七、2019年（本年）地方政府专项债务新增限额</t>
  </si>
  <si>
    <t>八、2019年（本年）末地方政府专项债务限额</t>
  </si>
  <si>
    <t>第三部分：国有资本经营预算</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</si>
  <si>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</si>
  <si>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</si>
  <si>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</si>
  <si>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</si>
  <si>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</si>
  <si>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</si>
  <si>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</si>
  <si>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</si>
  <si>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</si>
  <si>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</si>
  <si>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</si>
  <si>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</si>
  <si>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</si>
  <si>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</si>
  <si>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</si>
  <si>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</si>
  <si>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</si>
  <si>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</si>
  <si>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</si>
  <si>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</si>
  <si>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</si>
  <si>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</si>
  <si>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</si>
  <si>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</si>
  <si>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</si>
  <si>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</si>
  <si>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</si>
  <si>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</si>
  <si>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</si>
  <si>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</si>
  <si>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</si>
  <si>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</si>
  <si>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</si>
  <si>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</si>
  <si>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</si>
  <si>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</si>
  <si>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</si>
  <si>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</si>
  <si>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</si>
  <si>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</si>
  <si>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</si>
  <si>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</si>
  <si>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</si>
  <si>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</si>
  <si>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</si>
  <si>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</si>
  <si>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</si>
  <si>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</si>
  <si>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国有资本经营预算收入</t>
  </si>
  <si>
    <t>国有资本经营预算上级补助收入</t>
  </si>
  <si>
    <t>国有资本经营预算下级上解收入</t>
  </si>
  <si>
    <t>国有资本经营预算上年结余</t>
  </si>
  <si>
    <t>国有资本经营预算省补助计划单列市收入</t>
  </si>
  <si>
    <t>国有资本经营预算计划单列市上解省收入</t>
  </si>
  <si>
    <t xml:space="preserve">  补充全国社会保障基金</t>
  </si>
  <si>
    <t xml:space="preserve">    国有资本经营预算补充社保基金支出</t>
  </si>
  <si>
    <t>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</si>
  <si>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</si>
  <si>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</si>
  <si>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</si>
  <si>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</si>
  <si>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</si>
  <si>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</si>
  <si>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</si>
  <si>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</si>
  <si>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</si>
  <si>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</si>
  <si>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</si>
  <si>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</si>
  <si>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</si>
  <si>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</si>
  <si>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</si>
  <si>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</si>
  <si>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</si>
  <si>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</si>
  <si>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</si>
  <si>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国有企业政策性补贴(款)</t>
  </si>
  <si>
    <t xml:space="preserve">    国有企业政策性补贴(项)</t>
  </si>
  <si>
    <t xml:space="preserve">  金融国有资本经营预算支出</t>
  </si>
  <si>
    <t xml:space="preserve">    资本性支出</t>
  </si>
  <si>
    <t xml:space="preserve">    改革性支出</t>
  </si>
  <si>
    <t xml:space="preserve">    其他金融国有资本经营预算支出</t>
  </si>
  <si>
    <t xml:space="preserve">  其他国有资本经营预算支出(款)</t>
  </si>
  <si>
    <t xml:space="preserve">    其他国有资本经营预算支出(项)</t>
  </si>
  <si>
    <t>国有资本经营预算补助下级支出</t>
  </si>
  <si>
    <t>国有资本经营预算上解上级支出</t>
  </si>
  <si>
    <t>国有资本经营预算调出资金</t>
  </si>
  <si>
    <t>国有资本经营预算省补助计划单列市支出</t>
  </si>
  <si>
    <t>国有资本经营预算计划单列市上解省支出</t>
  </si>
  <si>
    <t>国有资本经营预算年终结余</t>
  </si>
  <si>
    <t>2020年度沧源县国有资本经营预算转移性收支决算表</t>
  </si>
  <si>
    <t>收  入  总  计</t>
  </si>
  <si>
    <t>第四部分：社会保险基金预算</t>
  </si>
  <si>
    <t>企业职工养老保险基金收入</t>
  </si>
  <si>
    <t>机关事业单位基本养老保险基金收入</t>
  </si>
  <si>
    <t>失业保险基金收入</t>
  </si>
  <si>
    <t>城镇职工基本医疗保险基金收入</t>
  </si>
  <si>
    <t>工伤保险基金收入</t>
  </si>
  <si>
    <t>生育保险基金收入</t>
  </si>
  <si>
    <t>城乡居民基本养老保险基金收入</t>
  </si>
  <si>
    <t>居民基本医疗保险基金收入</t>
  </si>
  <si>
    <t>本年收入小计</t>
  </si>
  <si>
    <t xml:space="preserve">  调剂金收入</t>
  </si>
  <si>
    <t xml:space="preserve">    上级补助收入</t>
  </si>
  <si>
    <t xml:space="preserve">    下级上解收入</t>
  </si>
  <si>
    <t>收入合计</t>
  </si>
  <si>
    <t>企业职工养老保险基金支出</t>
  </si>
  <si>
    <t>机关事业单位基本养老保险基金支出</t>
  </si>
  <si>
    <t>失业保险基金支出</t>
  </si>
  <si>
    <t>城镇职工基本医疗保险基金支出</t>
  </si>
  <si>
    <t>工伤保险基金支出</t>
  </si>
  <si>
    <t>生育保险基金支出</t>
  </si>
  <si>
    <t>城乡居民基本养老保险基金支出</t>
  </si>
  <si>
    <t>居民基本医疗保险基金支出</t>
  </si>
  <si>
    <t>本年支出小计</t>
  </si>
  <si>
    <t xml:space="preserve">  调剂金支出</t>
  </si>
  <si>
    <t xml:space="preserve">    补助下级支出</t>
  </si>
  <si>
    <t xml:space="preserve">    上解上级支出</t>
  </si>
  <si>
    <t>支出合计</t>
  </si>
  <si>
    <t>债务限额</t>
  </si>
  <si>
    <t>债务余额（决算数）</t>
  </si>
  <si>
    <t>一般债务</t>
  </si>
  <si>
    <t>专项债务</t>
  </si>
  <si>
    <t>2020年度沧源佤族自治县地方政府债券使用情况表</t>
  </si>
  <si>
    <t>单位：亿元</t>
  </si>
  <si>
    <t>项目名称</t>
  </si>
  <si>
    <t>项目编号</t>
  </si>
  <si>
    <t>项目领域</t>
  </si>
  <si>
    <t>项目主管部门</t>
  </si>
  <si>
    <t>项目实施单位</t>
  </si>
  <si>
    <t>债券性质</t>
  </si>
  <si>
    <t>债券规模</t>
  </si>
  <si>
    <t>发行时间（年/月）</t>
  </si>
  <si>
    <t>沧源县芒回水库</t>
  </si>
  <si>
    <t>P16530927-0009</t>
  </si>
  <si>
    <t>新建水库</t>
  </si>
  <si>
    <t>沧源佤族自治县水务局</t>
  </si>
  <si>
    <t>沧源佤族自治县芒回水库管理局</t>
  </si>
  <si>
    <t>专项债券</t>
  </si>
  <si>
    <t>云南省临沧市沧源佤族自治县东丁水库建设项目</t>
  </si>
  <si>
    <t>P12530927-0003</t>
  </si>
  <si>
    <t>沧源佤族自治县东丁水库管理局</t>
  </si>
  <si>
    <t>2020年地方政府债务发行相关情况表</t>
  </si>
  <si>
    <t>本地区</t>
  </si>
  <si>
    <t>本级</t>
  </si>
  <si>
    <t>一、2019年末地方政府债务余额</t>
  </si>
  <si>
    <t>其中：一般债务</t>
  </si>
  <si>
    <t xml:space="preserve">      专项债务</t>
  </si>
  <si>
    <t>二、2019年地方政府债务限额</t>
  </si>
  <si>
    <t>三、2020年地方政府债务发行决算数</t>
  </si>
  <si>
    <t xml:space="preserve">     新增一般债务发行额</t>
  </si>
  <si>
    <t xml:space="preserve">     再融资一般债券发行额</t>
  </si>
  <si>
    <t xml:space="preserve">     新增专项债券发行额</t>
  </si>
  <si>
    <t xml:space="preserve">     再融资专项债券发行额</t>
  </si>
  <si>
    <t>四、2020年地方政府债务还本支出决算数</t>
  </si>
  <si>
    <t xml:space="preserve">     一般债务还本支出</t>
  </si>
  <si>
    <t xml:space="preserve">     专项债务还本支出</t>
  </si>
  <si>
    <t>五、2020年地方政府债务付息支出决算数</t>
  </si>
  <si>
    <t xml:space="preserve">     一般债务付息支出</t>
  </si>
  <si>
    <t xml:space="preserve">     专项债务付息支出</t>
  </si>
  <si>
    <t>六、2020年末地方政府债务余额决算数</t>
  </si>
  <si>
    <t>七、2020年地方政府债务限额</t>
  </si>
  <si>
    <t>沧源县本级</t>
  </si>
  <si>
    <t>2020年度政府决算表</t>
  </si>
  <si>
    <t>2020年度沧源县本级一般公共预算收入决算表</t>
  </si>
  <si>
    <t>2020年度沧源县本级一般公共预算支出决算表</t>
  </si>
  <si>
    <t>2020年度沧源县本级一般公共预算支出决算明细表</t>
  </si>
  <si>
    <t>2020年度沧源县本级政府一般债务限额和余额情况表</t>
  </si>
  <si>
    <t>一、上两年（2017）末地方政府一般债务余额实际数</t>
  </si>
  <si>
    <t>二、上一年（2018）年末地方政府一般债务限额</t>
  </si>
  <si>
    <t>三、上一年（2018）地方政府一般债券发行额（省政府转贷）</t>
  </si>
  <si>
    <t>四、上一年（2018）地方政府一般债券还本额</t>
  </si>
  <si>
    <t>五、上一年（2018）末地方政府一般债务余额</t>
  </si>
  <si>
    <t>六、2019年（本年）地方政府一般债务新增限额</t>
  </si>
  <si>
    <t>七、2019年（本年）末地方政府一般债务限额</t>
  </si>
  <si>
    <t>2020年度沧源县本级一般公共预算基本支出政府经济分类决算表（本级）</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</si>
  <si>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</si>
  <si>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</si>
  <si>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</si>
  <si>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</si>
  <si>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</si>
  <si>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</si>
  <si>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</si>
  <si>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</si>
  <si>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</si>
  <si>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</si>
  <si>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</si>
  <si>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</si>
  <si>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</si>
  <si>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</si>
  <si>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</si>
  <si>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</si>
  <si>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</si>
  <si>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</si>
  <si>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</si>
  <si>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</si>
  <si>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</si>
  <si>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</si>
  <si>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</si>
  <si>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</si>
  <si>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</si>
  <si>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</si>
  <si>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</si>
  <si>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</si>
  <si>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</si>
  <si>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</si>
  <si>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</si>
  <si>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</si>
  <si>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</si>
  <si>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</si>
  <si>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</si>
  <si>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</si>
  <si>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</si>
  <si>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</si>
  <si>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</si>
  <si>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</si>
  <si>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</si>
  <si>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</si>
  <si>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</si>
  <si>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</si>
  <si>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</si>
  <si>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</si>
  <si>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</si>
  <si>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</si>
  <si>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</si>
  <si>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</si>
  <si>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</si>
  <si>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</si>
  <si>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 xml:space="preserve">  赠与</t>
  </si>
  <si>
    <t xml:space="preserve">  国家赔偿费用支出</t>
  </si>
  <si>
    <t xml:space="preserve">  对民间非营利组织和群众性自治组织补贴</t>
  </si>
  <si>
    <t>一般公共预算本级基本支出合计</t>
  </si>
  <si>
    <t>2020年度沧源县本级税收返还和转移支付支出决算表（本级）</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</si>
  <si>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</si>
  <si>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</si>
  <si>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</si>
  <si>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</si>
  <si>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</si>
  <si>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</si>
  <si>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 xml:space="preserve">    体制补助支出</t>
  </si>
  <si>
    <t xml:space="preserve">    均衡性转移支付支出</t>
  </si>
  <si>
    <t xml:space="preserve">    县级基本财力保障机制奖补资金支出</t>
  </si>
  <si>
    <t xml:space="preserve">    结算补助支出</t>
  </si>
  <si>
    <t xml:space="preserve">    资源枯竭型城市转移支付补助支出</t>
  </si>
  <si>
    <t xml:space="preserve">    企业事业单位划转补助支出</t>
  </si>
  <si>
    <t xml:space="preserve">    成品油税费改革转移支付补助支出</t>
  </si>
  <si>
    <t xml:space="preserve">    基层公检法司转移支付支出</t>
  </si>
  <si>
    <t xml:space="preserve">    城乡义务教育转移支付支出</t>
  </si>
  <si>
    <t xml:space="preserve">    基本养老金转移支付支出</t>
  </si>
  <si>
    <t xml:space="preserve">    城乡居民基本医疗保险转移支付支出</t>
  </si>
  <si>
    <t xml:space="preserve">    农村综合改革转移支付支出</t>
  </si>
  <si>
    <t xml:space="preserve">    产粮(油)大县奖励资金支出</t>
  </si>
  <si>
    <t xml:space="preserve">    重点生态功能区转移支付支出</t>
  </si>
  <si>
    <t xml:space="preserve">    固定数额补助支出</t>
  </si>
  <si>
    <t xml:space="preserve">    革命老区转移支付支出</t>
  </si>
  <si>
    <t xml:space="preserve">    民族地区转移支付支出</t>
  </si>
  <si>
    <t xml:space="preserve">    边境地区转移支付支出</t>
  </si>
  <si>
    <t xml:space="preserve">    贫困地区转移支付支出</t>
  </si>
  <si>
    <t xml:space="preserve">    一般公共服务共同财政事权转移支付支出  </t>
  </si>
  <si>
    <t xml:space="preserve">    外交共同财政事权转移支付支出 </t>
  </si>
  <si>
    <t xml:space="preserve">    国防共同财政事权转移支付支出 </t>
  </si>
  <si>
    <t xml:space="preserve">    公共安全共同财政事权转移支付支出 </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</si>
  <si>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</si>
  <si>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</si>
  <si>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</si>
  <si>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</si>
  <si>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卫生健康共同财政事权转移支付支出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</si>
  <si>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</si>
  <si>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</si>
  <si>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</si>
  <si>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</si>
  <si>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</si>
  <si>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</si>
  <si>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</si>
  <si>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</si>
  <si>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</si>
  <si>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</si>
  <si>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其他共同财政事权转移支付支出 </t>
  </si>
  <si>
    <t xml:space="preserve">    其他一般性转移支付支出</t>
  </si>
  <si>
    <t xml:space="preserve">    其他支出</t>
  </si>
  <si>
    <t xml:space="preserve">  体制上解收入</t>
  </si>
  <si>
    <t xml:space="preserve">  专项上解收入</t>
  </si>
  <si>
    <t>对下级税返和转移补助支出</t>
  </si>
  <si>
    <t>2020年度沧源县本级政府性基金预算收入决算表</t>
  </si>
  <si>
    <t>2020年度沧源县本级政府性基金预算支出决算表</t>
  </si>
  <si>
    <t>2020年度沧源县本级政府性基金预算转移支付支出决算表（本级）</t>
  </si>
  <si>
    <t>核电站乏燃料处理处置基金支出</t>
  </si>
  <si>
    <t>国家电影事业发展专项资金相关支出</t>
  </si>
  <si>
    <t>旅游发展基金支出</t>
  </si>
  <si>
    <t>大中型水库移民后期扶持基金支出</t>
  </si>
  <si>
    <t>小型水库移民扶助基金相关支出</t>
  </si>
  <si>
    <t>可再生能源电价附加收入安排的支出</t>
  </si>
  <si>
    <t>废弃电器电子产品处理基金支出</t>
  </si>
  <si>
    <t>国有土地使用权出让相关支出</t>
  </si>
  <si>
    <t>国有土地收益基金相关支出</t>
  </si>
  <si>
    <t>农业土地开发资金相关支出</t>
  </si>
  <si>
    <t>城市基础设施配套费相关支出</t>
  </si>
  <si>
    <t>污水处理费相关支出</t>
  </si>
  <si>
    <t>大中型水库库区基金相关支出</t>
  </si>
  <si>
    <t>三峡水库库区基金支出</t>
  </si>
  <si>
    <t>国家重大水利工程建设基金相关支出</t>
  </si>
  <si>
    <t>海南省高等级公路车辆通行附加费相关支出</t>
  </si>
  <si>
    <t>车辆通行费相关支出</t>
  </si>
  <si>
    <t>港口建设费相关支出</t>
  </si>
  <si>
    <t>铁路建设基金支出</t>
  </si>
  <si>
    <t>船舶油污损害赔偿基金支出</t>
  </si>
  <si>
    <t>民航发展基金支出</t>
  </si>
  <si>
    <t>农网还贷资金支出</t>
  </si>
  <si>
    <t>中央特别国债经营基金支出</t>
  </si>
  <si>
    <t>中央特别国债经营基金财务支出</t>
  </si>
  <si>
    <t>彩票发行销售机构业务费安排的支出</t>
  </si>
  <si>
    <t>彩票公益金安排的支出</t>
  </si>
  <si>
    <t>其他政府性基金相关支出</t>
  </si>
  <si>
    <t>2020年度沧源县本级专项债务限额和余额情况表</t>
  </si>
  <si>
    <t>2020年度沧源县本级国有资本经营预算收入决算表</t>
  </si>
  <si>
    <t>2020年度沧源县本级国有资本经营预算支出决算表</t>
  </si>
  <si>
    <t>2020年度沧源县本级国有资本经营预算转移性收支决算表</t>
  </si>
  <si>
    <t>2020年度沧源县本级社会保险基金收入决算表</t>
  </si>
  <si>
    <t>2020年度沧源县本级社会保险基金支出决算表</t>
  </si>
  <si>
    <t>序号</t>
  </si>
  <si>
    <t>项 目</t>
  </si>
  <si>
    <t>金 额</t>
  </si>
  <si>
    <t>其中：延续项目</t>
  </si>
  <si>
    <t>其中：新增项目</t>
  </si>
  <si>
    <t>合 计</t>
  </si>
  <si>
    <t>防疫物资采购购置补助资金</t>
  </si>
  <si>
    <t>省级边境防疫补助资金</t>
  </si>
  <si>
    <t>省级疫情防控物资保供资金池补助资金</t>
  </si>
  <si>
    <t>支援湖北省抗击新冠肺炎疫情农产品捐赠资金</t>
  </si>
  <si>
    <t>省防疫领导小组指挥部和援鄂医疗队应急保障资金</t>
  </si>
  <si>
    <t>昆明海关疫情防控工作经费</t>
  </si>
  <si>
    <t>景洪市疫情防控专项经费</t>
  </si>
  <si>
    <t>支援保障北京生活物资供应补助资金</t>
  </si>
  <si>
    <t>医护人员一次性慰问金</t>
  </si>
  <si>
    <t>省级抗旱补助资金</t>
  </si>
  <si>
    <t>森林防火经费</t>
  </si>
  <si>
    <t>补充救灾储备物资经费</t>
  </si>
  <si>
    <t>怒江州“5.25”贡山县自然灾害抢险救灾应急补助资金</t>
  </si>
  <si>
    <t>昭通市巧家县“5.18”地震抗震救灾专项补助资金</t>
  </si>
  <si>
    <t>黄脊竹蝗防控资金</t>
  </si>
  <si>
    <t>边境地区新冠肺炎疫情防控防治资金</t>
  </si>
  <si>
    <t>全市重点人群新冠病毒疫苗接种采购经费</t>
  </si>
  <si>
    <t>昆明市航空入境集中医学观察隔离工作补助资金</t>
  </si>
  <si>
    <t>监狱疫情防控专项资金</t>
  </si>
  <si>
    <t>援助抗疫医疗物资及疫情防控专项资金</t>
  </si>
  <si>
    <t>德宏盈江“7.18”洪涝滑坡灾害抢险救灾补助资金</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</si>
</sst>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Red]\-#,##0\ "/>
    <numFmt numFmtId="177" formatCode="#,##0_ "/>
    <numFmt numFmtId="178" formatCode="0.0"/>
    <numFmt numFmtId="179" formatCode="m/d\ h:mm"/>
  </numFmts>
  <fonts count="38">
    <font>
      <sz val="11"/>
      <color theme="1"/>
      <name val="宋体"/>
      <charset val="134"/>
      <scheme val="minor"/>
    </font>
    <font>
      <sz val="12"/>
      <name val="宋体"/>
      <charset val="134"/>
    </font>
    <font>
      <sz val="26"/>
      <color indexed="8"/>
      <name val="方正小标宋简体"/>
      <charset val="134"/>
    </font>
    <font>
      <sz val="14"/>
      <color indexed="8"/>
      <name val="宋体"/>
      <charset val="134"/>
    </font>
    <font>
      <sz val="11"/>
      <color indexed="8"/>
      <name val="宋体"/>
      <charset val="134"/>
    </font>
    <font>
      <b/>
      <sz val="14"/>
      <color indexed="8"/>
      <name val="宋体"/>
      <charset val="134"/>
    </font>
    <font>
      <b/>
      <sz val="14"/>
      <name val="宋体"/>
      <charset val="134"/>
    </font>
    <font>
      <sz val="11"/>
      <name val="宋体"/>
      <charset val="134"/>
    </font>
    <font>
      <sz val="14"/>
      <name val="宋体"/>
      <charset val="134"/>
    </font>
    <font>
      <b/>
      <sz val="18"/>
      <name val="宋体"/>
      <charset val="134"/>
    </font>
    <font>
      <sz val="10"/>
      <name val="宋体"/>
      <charset val="134"/>
    </font>
    <font>
      <b/>
      <sz val="10"/>
      <name val="宋体"/>
      <charset val="134"/>
    </font>
    <font>
      <b/>
      <sz val="28"/>
      <name val="宋体"/>
      <charset val="134"/>
    </font>
    <font>
      <b/>
      <sz val="20"/>
      <name val="宋体"/>
      <charset val="134"/>
    </font>
    <font>
      <sz val="13"/>
      <name val="黑体"/>
      <charset val="134"/>
    </font>
    <font>
      <sz val="30"/>
      <name val="方正小标宋简体"/>
      <charset val="134"/>
    </font>
    <font>
      <sz val="72"/>
      <name val="方正舒体"/>
      <charset val="134"/>
    </font>
    <font>
      <sz val="20"/>
      <name val="楷体_GB2312"/>
      <charset val="134"/>
    </font>
    <font>
      <sz val="2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4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24"/>
        <bgColor indexed="64"/>
      </patternFill>
    </fill>
    <fill>
      <patternFill patternType="solid">
        <fgColor indexed="44"/>
        <bgColor indexed="64"/>
      </patternFill>
    </fill>
    <fill>
      <patternFill patternType="solid">
        <fgColor rgb="FFFF00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10" borderId="1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7" fillId="11" borderId="18" applyNumberFormat="0" applyAlignment="0" applyProtection="0">
      <alignment vertical="center"/>
    </xf>
    <xf numFmtId="0" fontId="28" fillId="12" borderId="19" applyNumberFormat="0" applyAlignment="0" applyProtection="0">
      <alignment vertical="center"/>
    </xf>
    <xf numFmtId="0" fontId="29" fillId="12" borderId="18" applyNumberFormat="0" applyAlignment="0" applyProtection="0">
      <alignment vertical="center"/>
    </xf>
    <xf numFmtId="0" fontId="30" fillId="13" borderId="20" applyNumberFormat="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7" fillId="34" borderId="0" applyNumberFormat="0" applyBorder="0" applyAlignment="0" applyProtection="0">
      <alignment vertical="center"/>
    </xf>
    <xf numFmtId="0" fontId="37" fillId="35" borderId="0" applyNumberFormat="0" applyBorder="0" applyAlignment="0" applyProtection="0">
      <alignment vertical="center"/>
    </xf>
    <xf numFmtId="0" fontId="36" fillId="36" borderId="0" applyNumberFormat="0" applyBorder="0" applyAlignment="0" applyProtection="0">
      <alignment vertical="center"/>
    </xf>
    <xf numFmtId="0" fontId="36" fillId="37" borderId="0" applyNumberFormat="0" applyBorder="0" applyAlignment="0" applyProtection="0">
      <alignment vertical="center"/>
    </xf>
    <xf numFmtId="0" fontId="37" fillId="38" borderId="0" applyNumberFormat="0" applyBorder="0" applyAlignment="0" applyProtection="0">
      <alignment vertical="center"/>
    </xf>
    <xf numFmtId="0" fontId="37" fillId="39" borderId="0" applyNumberFormat="0" applyBorder="0" applyAlignment="0" applyProtection="0">
      <alignment vertical="center"/>
    </xf>
    <xf numFmtId="0" fontId="36" fillId="40" borderId="0" applyNumberFormat="0" applyBorder="0" applyAlignment="0" applyProtection="0">
      <alignment vertical="center"/>
    </xf>
    <xf numFmtId="0" fontId="1" fillId="0" borderId="0">
      <alignment vertical="center"/>
    </xf>
    <xf numFmtId="0" fontId="0" fillId="0" borderId="0"/>
    <xf numFmtId="0" fontId="1" fillId="0" borderId="0">
      <alignment vertical="center"/>
    </xf>
    <xf numFmtId="0" fontId="1" fillId="0" borderId="0">
      <alignment vertical="center"/>
    </xf>
    <xf numFmtId="0" fontId="4" fillId="0" borderId="0">
      <alignment vertical="center"/>
    </xf>
    <xf numFmtId="43" fontId="1" fillId="0" borderId="0" applyFont="0" applyFill="0" applyBorder="0" applyAlignment="0" applyProtection="0">
      <alignment vertical="center"/>
    </xf>
  </cellStyleXfs>
  <cellXfs count="141">
    <xf numFmtId="0" fontId="0" fillId="0" borderId="0" xfId="0">
      <alignment vertical="center"/>
    </xf>
    <xf numFmtId="0" fontId="1" fillId="0" borderId="0" xfId="0" applyFont="1" applyFill="1" applyAlignment="1"/>
    <xf numFmtId="0" fontId="2" fillId="0" borderId="0" xfId="50" applyFont="1" applyFill="1" applyAlignment="1">
      <alignment horizontal="center" vertical="center"/>
    </xf>
    <xf numFmtId="0" fontId="3" fillId="0" borderId="0" xfId="50" applyFont="1" applyFill="1" applyAlignment="1">
      <alignment horizontal="left" vertical="center"/>
    </xf>
    <xf numFmtId="0" fontId="3" fillId="0" borderId="0" xfId="0" applyFont="1" applyFill="1" applyAlignment="1">
      <alignment horizontal="right" vertical="center"/>
    </xf>
    <xf numFmtId="0" fontId="4" fillId="0" borderId="0" xfId="50" applyFont="1" applyFill="1" applyAlignment="1">
      <alignment horizontal="right"/>
    </xf>
    <xf numFmtId="0" fontId="5" fillId="0" borderId="1" xfId="0" applyFont="1" applyFill="1" applyBorder="1" applyAlignment="1">
      <alignment horizontal="center" vertical="center"/>
    </xf>
    <xf numFmtId="176" fontId="6" fillId="0" borderId="1" xfId="49" applyNumberFormat="1" applyFont="1" applyBorder="1" applyAlignment="1">
      <alignment horizontal="center" vertical="center" wrapText="1"/>
    </xf>
    <xf numFmtId="176" fontId="6" fillId="0" borderId="2" xfId="49" applyNumberFormat="1" applyFont="1" applyBorder="1" applyAlignment="1">
      <alignment horizontal="center" vertical="center" wrapText="1"/>
    </xf>
    <xf numFmtId="177" fontId="1" fillId="2" borderId="0" xfId="51" applyNumberFormat="1" applyFont="1" applyFill="1" applyAlignment="1">
      <alignment horizontal="center" vertical="center" wrapText="1"/>
    </xf>
    <xf numFmtId="0" fontId="5" fillId="0" borderId="1" xfId="0" applyFont="1" applyFill="1" applyBorder="1" applyAlignment="1">
      <alignment horizontal="left" vertical="center" wrapText="1"/>
    </xf>
    <xf numFmtId="177" fontId="5" fillId="0" borderId="1" xfId="0" applyNumberFormat="1" applyFont="1" applyFill="1" applyBorder="1" applyAlignment="1">
      <alignment horizontal="right" vertical="center" wrapText="1"/>
    </xf>
    <xf numFmtId="177" fontId="5" fillId="0" borderId="3" xfId="0" applyNumberFormat="1" applyFont="1" applyFill="1" applyBorder="1" applyAlignment="1">
      <alignment vertical="center" wrapText="1"/>
    </xf>
    <xf numFmtId="177" fontId="5" fillId="0" borderId="1" xfId="0" applyNumberFormat="1" applyFont="1" applyFill="1" applyBorder="1" applyAlignment="1">
      <alignment vertical="center" wrapText="1"/>
    </xf>
    <xf numFmtId="0" fontId="7" fillId="2" borderId="0" xfId="52" applyFont="1" applyFill="1" applyAlignment="1">
      <alignment horizontal="center" vertical="center"/>
    </xf>
    <xf numFmtId="0" fontId="8" fillId="0" borderId="1" xfId="53" applyFont="1" applyFill="1" applyBorder="1" applyAlignment="1">
      <alignment horizontal="center" vertical="center" wrapText="1"/>
    </xf>
    <xf numFmtId="0" fontId="8" fillId="0" borderId="1" xfId="53" applyFont="1" applyFill="1" applyBorder="1" applyAlignment="1">
      <alignment horizontal="left" vertical="center" wrapText="1"/>
    </xf>
    <xf numFmtId="177" fontId="8" fillId="0" borderId="1" xfId="53" applyNumberFormat="1" applyFont="1" applyFill="1" applyBorder="1" applyAlignment="1">
      <alignment horizontal="right" vertical="center" wrapText="1"/>
    </xf>
    <xf numFmtId="177" fontId="3" fillId="0" borderId="3"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0" fontId="1" fillId="0" borderId="0" xfId="0" applyFont="1" applyFill="1" applyBorder="1" applyAlignment="1"/>
    <xf numFmtId="0" fontId="9" fillId="0" borderId="0" xfId="0" applyNumberFormat="1" applyFont="1" applyFill="1" applyBorder="1" applyAlignment="1" applyProtection="1">
      <alignment horizontal="center" vertical="center"/>
    </xf>
    <xf numFmtId="0" fontId="10" fillId="0" borderId="0" xfId="0" applyFont="1" applyFill="1" applyBorder="1" applyAlignment="1">
      <alignment vertical="center"/>
    </xf>
    <xf numFmtId="0" fontId="10" fillId="0" borderId="0" xfId="0" applyFont="1" applyFill="1" applyBorder="1" applyAlignment="1">
      <alignment horizontal="right" vertical="center"/>
    </xf>
    <xf numFmtId="0" fontId="11" fillId="3" borderId="1" xfId="0" applyNumberFormat="1" applyFont="1" applyFill="1" applyBorder="1" applyAlignment="1" applyProtection="1">
      <alignment horizontal="center" vertical="center"/>
    </xf>
    <xf numFmtId="0" fontId="11" fillId="3" borderId="4" xfId="0" applyNumberFormat="1" applyFont="1" applyFill="1" applyBorder="1" applyAlignment="1" applyProtection="1">
      <alignment horizontal="center" vertical="center"/>
    </xf>
    <xf numFmtId="0" fontId="10" fillId="3" borderId="1" xfId="0" applyNumberFormat="1" applyFont="1" applyFill="1" applyBorder="1" applyAlignment="1" applyProtection="1">
      <alignment vertical="center"/>
    </xf>
    <xf numFmtId="0" fontId="10" fillId="0" borderId="1" xfId="0" applyNumberFormat="1" applyFont="1" applyFill="1" applyBorder="1" applyAlignment="1" applyProtection="1">
      <alignment vertical="center"/>
    </xf>
    <xf numFmtId="0" fontId="10" fillId="0" borderId="5" xfId="0" applyNumberFormat="1" applyFont="1" applyFill="1" applyBorder="1" applyAlignment="1" applyProtection="1">
      <alignment vertical="center"/>
    </xf>
    <xf numFmtId="178" fontId="10" fillId="4" borderId="1" xfId="0" applyNumberFormat="1" applyFont="1" applyFill="1" applyBorder="1" applyAlignment="1" applyProtection="1">
      <alignment vertical="center"/>
    </xf>
    <xf numFmtId="0" fontId="11" fillId="3" borderId="1" xfId="0" applyNumberFormat="1" applyFont="1" applyFill="1" applyBorder="1" applyAlignment="1" applyProtection="1">
      <alignment vertical="center"/>
    </xf>
    <xf numFmtId="0" fontId="10" fillId="0" borderId="0" xfId="0" applyNumberFormat="1" applyFont="1" applyFill="1" applyBorder="1" applyAlignment="1" applyProtection="1">
      <alignment horizontal="right" vertical="center"/>
    </xf>
    <xf numFmtId="3" fontId="10" fillId="4" borderId="1" xfId="0" applyNumberFormat="1" applyFont="1" applyFill="1" applyBorder="1" applyAlignment="1" applyProtection="1">
      <alignment horizontal="right" vertical="center"/>
    </xf>
    <xf numFmtId="3" fontId="10" fillId="5" borderId="1" xfId="0" applyNumberFormat="1" applyFont="1" applyFill="1" applyBorder="1" applyAlignment="1" applyProtection="1">
      <alignment horizontal="right" vertical="center"/>
    </xf>
    <xf numFmtId="3" fontId="10" fillId="6" borderId="1" xfId="0" applyNumberFormat="1" applyFont="1" applyFill="1" applyBorder="1" applyAlignment="1" applyProtection="1">
      <alignment horizontal="right" vertical="center"/>
    </xf>
    <xf numFmtId="3" fontId="10" fillId="7" borderId="1" xfId="0" applyNumberFormat="1" applyFont="1" applyFill="1" applyBorder="1" applyAlignment="1" applyProtection="1">
      <alignment horizontal="right" vertical="center"/>
    </xf>
    <xf numFmtId="0" fontId="10" fillId="3" borderId="1" xfId="0" applyNumberFormat="1" applyFont="1" applyFill="1" applyBorder="1" applyAlignment="1" applyProtection="1">
      <alignment horizontal="right" vertical="center"/>
    </xf>
    <xf numFmtId="0" fontId="9" fillId="2" borderId="0" xfId="0" applyNumberFormat="1" applyFont="1" applyFill="1" applyBorder="1" applyAlignment="1" applyProtection="1">
      <alignment horizontal="center" vertical="center"/>
    </xf>
    <xf numFmtId="0" fontId="10" fillId="2" borderId="0" xfId="0" applyNumberFormat="1" applyFont="1" applyFill="1" applyBorder="1" applyAlignment="1" applyProtection="1">
      <alignment horizontal="center" vertical="center"/>
    </xf>
    <xf numFmtId="0" fontId="11" fillId="3" borderId="1" xfId="0" applyNumberFormat="1" applyFont="1" applyFill="1" applyBorder="1" applyAlignment="1" applyProtection="1">
      <alignment horizontal="center" vertical="center" wrapText="1"/>
    </xf>
    <xf numFmtId="0" fontId="11" fillId="3" borderId="4" xfId="0" applyNumberFormat="1" applyFont="1" applyFill="1" applyBorder="1" applyAlignment="1" applyProtection="1">
      <alignment horizontal="center" vertical="center" wrapText="1"/>
    </xf>
    <xf numFmtId="0" fontId="10" fillId="3" borderId="1" xfId="0" applyNumberFormat="1" applyFont="1" applyFill="1" applyBorder="1" applyAlignment="1" applyProtection="1">
      <alignment horizontal="left" vertical="center"/>
    </xf>
    <xf numFmtId="4" fontId="10" fillId="4" borderId="5" xfId="0" applyNumberFormat="1" applyFont="1" applyFill="1" applyBorder="1" applyAlignment="1" applyProtection="1">
      <alignment horizontal="right" vertical="center"/>
    </xf>
    <xf numFmtId="178" fontId="10" fillId="4" borderId="1" xfId="0" applyNumberFormat="1" applyFont="1" applyFill="1" applyBorder="1" applyAlignment="1" applyProtection="1">
      <alignment horizontal="right" vertical="center"/>
    </xf>
    <xf numFmtId="0" fontId="10" fillId="3" borderId="4" xfId="0" applyNumberFormat="1" applyFont="1" applyFill="1" applyBorder="1" applyAlignment="1" applyProtection="1">
      <alignment horizontal="left" vertical="center"/>
    </xf>
    <xf numFmtId="3" fontId="10" fillId="4" borderId="4" xfId="0" applyNumberFormat="1" applyFont="1" applyFill="1" applyBorder="1" applyAlignment="1" applyProtection="1">
      <alignment horizontal="right" vertical="center"/>
    </xf>
    <xf numFmtId="4" fontId="10" fillId="4" borderId="6" xfId="0" applyNumberFormat="1" applyFont="1" applyFill="1" applyBorder="1" applyAlignment="1" applyProtection="1">
      <alignment horizontal="right" vertical="center"/>
    </xf>
    <xf numFmtId="3" fontId="10" fillId="4" borderId="5" xfId="0" applyNumberFormat="1" applyFont="1" applyFill="1" applyBorder="1" applyAlignment="1" applyProtection="1">
      <alignment horizontal="right" vertical="center"/>
    </xf>
    <xf numFmtId="0" fontId="10" fillId="3" borderId="7" xfId="0" applyNumberFormat="1" applyFont="1" applyFill="1" applyBorder="1" applyAlignment="1" applyProtection="1">
      <alignment horizontal="right" vertical="center"/>
    </xf>
    <xf numFmtId="0" fontId="10" fillId="3" borderId="8" xfId="0" applyNumberFormat="1" applyFont="1" applyFill="1" applyBorder="1" applyAlignment="1" applyProtection="1">
      <alignment horizontal="right" vertical="center"/>
    </xf>
    <xf numFmtId="3" fontId="10" fillId="3" borderId="5" xfId="0" applyNumberFormat="1" applyFont="1" applyFill="1" applyBorder="1" applyAlignment="1" applyProtection="1">
      <alignment horizontal="right" vertical="center"/>
    </xf>
    <xf numFmtId="0" fontId="10" fillId="2" borderId="9" xfId="0" applyNumberFormat="1" applyFont="1" applyFill="1" applyBorder="1" applyAlignment="1" applyProtection="1">
      <alignment horizontal="center" vertical="center"/>
    </xf>
    <xf numFmtId="0" fontId="10" fillId="0" borderId="9" xfId="0" applyNumberFormat="1" applyFont="1" applyFill="1" applyBorder="1" applyAlignment="1" applyProtection="1">
      <alignment horizontal="center" vertical="center"/>
    </xf>
    <xf numFmtId="0" fontId="10" fillId="2" borderId="0" xfId="0" applyNumberFormat="1" applyFont="1" applyFill="1" applyBorder="1" applyAlignment="1" applyProtection="1">
      <alignment horizontal="right" vertical="center"/>
    </xf>
    <xf numFmtId="0" fontId="11" fillId="3" borderId="10" xfId="0" applyNumberFormat="1" applyFont="1" applyFill="1" applyBorder="1" applyAlignment="1" applyProtection="1">
      <alignment horizontal="center" vertical="center"/>
    </xf>
    <xf numFmtId="0" fontId="11" fillId="3" borderId="9" xfId="0" applyNumberFormat="1" applyFont="1" applyFill="1" applyBorder="1" applyAlignment="1" applyProtection="1">
      <alignment horizontal="center" vertical="center"/>
    </xf>
    <xf numFmtId="0" fontId="11" fillId="3" borderId="11" xfId="0" applyNumberFormat="1" applyFont="1" applyFill="1" applyBorder="1" applyAlignment="1" applyProtection="1">
      <alignment horizontal="center" vertical="center"/>
    </xf>
    <xf numFmtId="4" fontId="10" fillId="4" borderId="1" xfId="0" applyNumberFormat="1" applyFont="1" applyFill="1" applyBorder="1" applyAlignment="1" applyProtection="1">
      <alignment horizontal="right" vertical="center"/>
    </xf>
    <xf numFmtId="0" fontId="10" fillId="3" borderId="4" xfId="0" applyNumberFormat="1" applyFont="1" applyFill="1" applyBorder="1" applyAlignment="1" applyProtection="1">
      <alignment vertical="center"/>
    </xf>
    <xf numFmtId="4" fontId="10" fillId="4" borderId="4" xfId="0" applyNumberFormat="1" applyFont="1" applyFill="1" applyBorder="1" applyAlignment="1" applyProtection="1">
      <alignment horizontal="right" vertical="center"/>
    </xf>
    <xf numFmtId="3" fontId="10" fillId="4" borderId="6" xfId="0" applyNumberFormat="1" applyFont="1" applyFill="1" applyBorder="1" applyAlignment="1" applyProtection="1">
      <alignment horizontal="right" vertical="center"/>
    </xf>
    <xf numFmtId="0" fontId="1" fillId="3" borderId="4" xfId="0" applyNumberFormat="1" applyFont="1" applyFill="1" applyBorder="1" applyAlignment="1" applyProtection="1">
      <alignment vertical="center"/>
    </xf>
    <xf numFmtId="3" fontId="10" fillId="4" borderId="3" xfId="0" applyNumberFormat="1" applyFont="1" applyFill="1" applyBorder="1" applyAlignment="1" applyProtection="1">
      <alignment horizontal="right" vertical="center"/>
    </xf>
    <xf numFmtId="0" fontId="1" fillId="3" borderId="8" xfId="0" applyNumberFormat="1" applyFont="1" applyFill="1" applyBorder="1" applyAlignment="1" applyProtection="1">
      <alignment vertical="center"/>
    </xf>
    <xf numFmtId="0" fontId="10" fillId="3" borderId="5" xfId="0" applyNumberFormat="1" applyFont="1" applyFill="1" applyBorder="1" applyAlignment="1" applyProtection="1">
      <alignment horizontal="right" vertical="center"/>
    </xf>
    <xf numFmtId="0" fontId="10" fillId="3" borderId="4" xfId="0" applyNumberFormat="1" applyFont="1" applyFill="1" applyBorder="1" applyAlignment="1" applyProtection="1">
      <alignment horizontal="right" vertical="center"/>
    </xf>
    <xf numFmtId="0" fontId="11" fillId="3" borderId="1" xfId="0" applyNumberFormat="1" applyFont="1" applyFill="1" applyBorder="1" applyAlignment="1" applyProtection="1">
      <alignment horizontal="left" vertical="center"/>
    </xf>
    <xf numFmtId="0" fontId="1" fillId="0" borderId="0" xfId="0" applyFont="1" applyFill="1" applyBorder="1" applyAlignment="1">
      <alignment vertical="center"/>
    </xf>
    <xf numFmtId="0" fontId="12" fillId="0" borderId="0" xfId="0" applyNumberFormat="1" applyFont="1" applyFill="1" applyBorder="1" applyAlignment="1" applyProtection="1">
      <alignment horizontal="center" vertical="center"/>
    </xf>
    <xf numFmtId="0" fontId="10" fillId="0" borderId="9" xfId="0" applyNumberFormat="1" applyFont="1" applyFill="1" applyBorder="1" applyAlignment="1" applyProtection="1">
      <alignment horizontal="right" vertical="center"/>
    </xf>
    <xf numFmtId="0" fontId="10" fillId="3" borderId="7" xfId="0" applyNumberFormat="1" applyFont="1" applyFill="1" applyBorder="1" applyAlignment="1" applyProtection="1">
      <alignment horizontal="center" vertical="center"/>
    </xf>
    <xf numFmtId="3" fontId="10" fillId="2" borderId="1" xfId="0" applyNumberFormat="1" applyFont="1" applyFill="1" applyBorder="1" applyAlignment="1" applyProtection="1">
      <alignment horizontal="right" vertical="center"/>
    </xf>
    <xf numFmtId="0" fontId="10" fillId="2" borderId="1" xfId="0" applyNumberFormat="1" applyFont="1" applyFill="1" applyBorder="1" applyAlignment="1" applyProtection="1">
      <alignment horizontal="right" vertical="center"/>
    </xf>
    <xf numFmtId="3" fontId="10" fillId="3" borderId="1" xfId="0" applyNumberFormat="1" applyFont="1" applyFill="1" applyBorder="1" applyAlignment="1" applyProtection="1">
      <alignment horizontal="right" vertical="center"/>
    </xf>
    <xf numFmtId="0" fontId="10" fillId="0" borderId="0" xfId="0" applyNumberFormat="1" applyFont="1" applyFill="1" applyBorder="1" applyAlignment="1" applyProtection="1">
      <alignment horizontal="center" vertical="center"/>
    </xf>
    <xf numFmtId="0" fontId="11" fillId="3" borderId="12" xfId="0" applyNumberFormat="1" applyFont="1" applyFill="1" applyBorder="1" applyAlignment="1" applyProtection="1">
      <alignment horizontal="center" vertical="center" wrapText="1"/>
    </xf>
    <xf numFmtId="0" fontId="10" fillId="3" borderId="13" xfId="0" applyNumberFormat="1" applyFont="1" applyFill="1" applyBorder="1" applyAlignment="1" applyProtection="1">
      <alignment horizontal="right" vertical="center"/>
    </xf>
    <xf numFmtId="3" fontId="10" fillId="3" borderId="7" xfId="0" applyNumberFormat="1" applyFont="1" applyFill="1" applyBorder="1" applyAlignment="1" applyProtection="1">
      <alignment horizontal="right" vertical="center"/>
    </xf>
    <xf numFmtId="178" fontId="10" fillId="4" borderId="4" xfId="0" applyNumberFormat="1" applyFont="1" applyFill="1" applyBorder="1" applyAlignment="1" applyProtection="1">
      <alignment horizontal="right" vertical="center"/>
    </xf>
    <xf numFmtId="0" fontId="1" fillId="3" borderId="1" xfId="0" applyNumberFormat="1" applyFont="1" applyFill="1" applyBorder="1" applyAlignment="1" applyProtection="1"/>
    <xf numFmtId="3" fontId="1" fillId="3" borderId="1" xfId="0" applyNumberFormat="1" applyFont="1" applyFill="1" applyBorder="1" applyAlignment="1" applyProtection="1"/>
    <xf numFmtId="0" fontId="1" fillId="3" borderId="8" xfId="0" applyNumberFormat="1" applyFont="1" applyFill="1" applyBorder="1" applyAlignment="1" applyProtection="1"/>
    <xf numFmtId="0" fontId="1" fillId="3" borderId="11" xfId="0" applyNumberFormat="1" applyFont="1" applyFill="1" applyBorder="1" applyAlignment="1" applyProtection="1"/>
    <xf numFmtId="0" fontId="10" fillId="3" borderId="8" xfId="0" applyNumberFormat="1" applyFont="1" applyFill="1" applyBorder="1" applyAlignment="1" applyProtection="1">
      <alignment vertical="center"/>
    </xf>
    <xf numFmtId="3" fontId="10" fillId="4" borderId="8" xfId="0" applyNumberFormat="1" applyFont="1" applyFill="1" applyBorder="1" applyAlignment="1" applyProtection="1">
      <alignment horizontal="right" vertical="center"/>
    </xf>
    <xf numFmtId="0" fontId="10" fillId="3" borderId="11" xfId="0" applyNumberFormat="1" applyFont="1" applyFill="1" applyBorder="1" applyAlignment="1" applyProtection="1">
      <alignment horizontal="right" vertical="center"/>
    </xf>
    <xf numFmtId="0" fontId="10" fillId="3" borderId="1" xfId="0" applyNumberFormat="1" applyFont="1" applyFill="1" applyBorder="1" applyAlignment="1" applyProtection="1"/>
    <xf numFmtId="0" fontId="10" fillId="3" borderId="1" xfId="0" applyNumberFormat="1" applyFont="1" applyFill="1" applyBorder="1" applyAlignment="1" applyProtection="1">
      <alignment horizontal="right"/>
    </xf>
    <xf numFmtId="3" fontId="10" fillId="4" borderId="1" xfId="0" applyNumberFormat="1" applyFont="1" applyFill="1" applyBorder="1" applyAlignment="1" applyProtection="1">
      <alignment horizontal="right"/>
    </xf>
    <xf numFmtId="3" fontId="10" fillId="4" borderId="5" xfId="0" applyNumberFormat="1" applyFont="1" applyFill="1" applyBorder="1" applyAlignment="1" applyProtection="1">
      <alignment horizontal="right"/>
    </xf>
    <xf numFmtId="0" fontId="10" fillId="3" borderId="5" xfId="0" applyNumberFormat="1" applyFont="1" applyFill="1" applyBorder="1" applyAlignment="1" applyProtection="1">
      <alignment horizontal="right"/>
    </xf>
    <xf numFmtId="0" fontId="11" fillId="3" borderId="5" xfId="0" applyNumberFormat="1" applyFont="1" applyFill="1" applyBorder="1" applyAlignment="1" applyProtection="1">
      <alignment horizontal="center" vertical="center"/>
    </xf>
    <xf numFmtId="0" fontId="10" fillId="3" borderId="11" xfId="0" applyNumberFormat="1" applyFont="1" applyFill="1" applyBorder="1" applyAlignment="1" applyProtection="1">
      <alignment vertical="center"/>
    </xf>
    <xf numFmtId="0" fontId="10" fillId="3" borderId="5" xfId="0" applyNumberFormat="1" applyFont="1" applyFill="1" applyBorder="1" applyAlignment="1" applyProtection="1">
      <alignment vertical="center"/>
    </xf>
    <xf numFmtId="0" fontId="10" fillId="0" borderId="1" xfId="0" applyNumberFormat="1" applyFont="1" applyFill="1" applyBorder="1" applyAlignment="1" applyProtection="1">
      <alignment horizontal="right" vertical="center"/>
    </xf>
    <xf numFmtId="3" fontId="10" fillId="3" borderId="1" xfId="0" applyNumberFormat="1" applyFont="1" applyFill="1" applyBorder="1" applyAlignment="1" applyProtection="1">
      <alignment vertical="center"/>
    </xf>
    <xf numFmtId="0" fontId="10" fillId="2" borderId="0"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left" vertical="center"/>
    </xf>
    <xf numFmtId="3" fontId="10" fillId="0" borderId="1" xfId="0" applyNumberFormat="1" applyFont="1" applyFill="1" applyBorder="1" applyAlignment="1" applyProtection="1">
      <alignment horizontal="right" vertical="center"/>
    </xf>
    <xf numFmtId="0" fontId="10" fillId="3" borderId="1" xfId="0" applyNumberFormat="1" applyFont="1" applyFill="1" applyBorder="1" applyAlignment="1" applyProtection="1">
      <alignment horizontal="center" vertical="center"/>
    </xf>
    <xf numFmtId="0" fontId="10" fillId="2" borderId="0" xfId="0" applyFont="1" applyFill="1" applyBorder="1" applyAlignment="1">
      <alignment vertical="center"/>
    </xf>
    <xf numFmtId="0" fontId="1" fillId="3" borderId="7" xfId="0" applyNumberFormat="1" applyFont="1" applyFill="1" applyBorder="1" applyAlignment="1" applyProtection="1"/>
    <xf numFmtId="0" fontId="1" fillId="0" borderId="0" xfId="0" applyFont="1" applyFill="1" applyBorder="1" applyAlignment="1">
      <alignment horizontal="center" vertical="center"/>
    </xf>
    <xf numFmtId="0" fontId="7" fillId="2" borderId="0" xfId="0" applyNumberFormat="1" applyFont="1" applyFill="1" applyBorder="1" applyAlignment="1" applyProtection="1">
      <alignment horizontal="center" vertical="center"/>
    </xf>
    <xf numFmtId="0" fontId="7" fillId="0" borderId="0" xfId="0" applyFont="1" applyFill="1" applyBorder="1" applyAlignment="1">
      <alignment horizontal="center" vertical="center"/>
    </xf>
    <xf numFmtId="0" fontId="7" fillId="2" borderId="0" xfId="0" applyNumberFormat="1" applyFont="1" applyFill="1" applyBorder="1" applyAlignment="1" applyProtection="1">
      <alignment horizontal="left" vertical="center"/>
    </xf>
    <xf numFmtId="14" fontId="10" fillId="0" borderId="1" xfId="0" applyNumberFormat="1" applyFont="1" applyFill="1" applyBorder="1" applyAlignment="1" applyProtection="1">
      <alignment vertical="center"/>
    </xf>
    <xf numFmtId="0" fontId="1" fillId="2" borderId="0" xfId="0" applyFont="1" applyFill="1" applyBorder="1" applyAlignment="1">
      <alignment vertical="center"/>
    </xf>
    <xf numFmtId="0" fontId="10" fillId="0" borderId="1" xfId="0" applyNumberFormat="1" applyFont="1" applyFill="1" applyBorder="1" applyAlignment="1" applyProtection="1">
      <alignment horizontal="left" vertical="center"/>
    </xf>
    <xf numFmtId="0" fontId="10" fillId="3" borderId="5" xfId="0" applyNumberFormat="1" applyFont="1" applyFill="1" applyBorder="1" applyAlignment="1" applyProtection="1">
      <alignment horizontal="center" vertical="center"/>
    </xf>
    <xf numFmtId="0" fontId="10" fillId="2" borderId="1" xfId="0" applyNumberFormat="1" applyFont="1" applyFill="1" applyBorder="1" applyAlignment="1" applyProtection="1">
      <alignment vertical="center"/>
    </xf>
    <xf numFmtId="0" fontId="11" fillId="3" borderId="3" xfId="0" applyNumberFormat="1" applyFont="1" applyFill="1" applyBorder="1" applyAlignment="1" applyProtection="1">
      <alignment horizontal="center" vertical="center"/>
    </xf>
    <xf numFmtId="0" fontId="10" fillId="0" borderId="8" xfId="0" applyNumberFormat="1" applyFont="1" applyFill="1" applyBorder="1" applyAlignment="1" applyProtection="1">
      <alignment horizontal="left" vertical="center"/>
    </xf>
    <xf numFmtId="49" fontId="6" fillId="2" borderId="1" xfId="0" applyNumberFormat="1" applyFont="1" applyFill="1" applyBorder="1" applyAlignment="1" applyProtection="1">
      <alignment vertical="center" wrapText="1"/>
    </xf>
    <xf numFmtId="49" fontId="8" fillId="2" borderId="1" xfId="0" applyNumberFormat="1" applyFont="1" applyFill="1" applyBorder="1" applyAlignment="1" applyProtection="1">
      <alignment vertical="center" wrapText="1"/>
    </xf>
    <xf numFmtId="49" fontId="8" fillId="0" borderId="1" xfId="0" applyNumberFormat="1" applyFont="1" applyFill="1" applyBorder="1" applyAlignment="1" applyProtection="1">
      <alignment vertical="center" wrapText="1"/>
    </xf>
    <xf numFmtId="49" fontId="6" fillId="0" borderId="1" xfId="0" applyNumberFormat="1" applyFont="1" applyFill="1" applyBorder="1" applyAlignment="1" applyProtection="1">
      <alignment vertical="center" wrapText="1"/>
    </xf>
    <xf numFmtId="0" fontId="5" fillId="2" borderId="1" xfId="0" applyFont="1" applyFill="1" applyBorder="1" applyAlignment="1" applyProtection="1">
      <alignment vertical="center" wrapText="1"/>
    </xf>
    <xf numFmtId="0" fontId="3" fillId="2" borderId="1" xfId="0" applyFont="1" applyFill="1" applyBorder="1" applyAlignment="1" applyProtection="1">
      <alignment vertical="center" wrapText="1"/>
    </xf>
    <xf numFmtId="0" fontId="13" fillId="0" borderId="0" xfId="0" applyFont="1" applyFill="1" applyBorder="1" applyAlignment="1">
      <alignment vertical="center"/>
    </xf>
    <xf numFmtId="0" fontId="13" fillId="0" borderId="0" xfId="0" applyNumberFormat="1" applyFont="1" applyFill="1" applyBorder="1" applyAlignment="1" applyProtection="1">
      <alignment horizontal="center" vertical="center"/>
    </xf>
    <xf numFmtId="0" fontId="10" fillId="2" borderId="1" xfId="0" applyNumberFormat="1" applyFont="1" applyFill="1" applyBorder="1" applyAlignment="1" applyProtection="1">
      <alignment horizontal="left" vertical="center"/>
    </xf>
    <xf numFmtId="0" fontId="11" fillId="0" borderId="0" xfId="0" applyNumberFormat="1" applyFont="1" applyFill="1" applyBorder="1" applyAlignment="1" applyProtection="1">
      <alignment horizontal="center" vertical="center"/>
    </xf>
    <xf numFmtId="0" fontId="10" fillId="3" borderId="4" xfId="0" applyNumberFormat="1" applyFont="1" applyFill="1" applyBorder="1" applyAlignment="1" applyProtection="1">
      <alignment horizontal="center" vertical="center"/>
    </xf>
    <xf numFmtId="0" fontId="10" fillId="3" borderId="5" xfId="0" applyNumberFormat="1" applyFont="1" applyFill="1" applyBorder="1" applyAlignment="1" applyProtection="1">
      <alignment horizontal="left" vertical="center"/>
    </xf>
    <xf numFmtId="0" fontId="10" fillId="0" borderId="14" xfId="0" applyFont="1" applyFill="1" applyBorder="1" applyAlignment="1"/>
    <xf numFmtId="0" fontId="10" fillId="8" borderId="14" xfId="0" applyFont="1" applyFill="1" applyBorder="1" applyAlignment="1"/>
    <xf numFmtId="0" fontId="1" fillId="0" borderId="14" xfId="0" applyFont="1" applyFill="1" applyBorder="1" applyAlignment="1"/>
    <xf numFmtId="0" fontId="14" fillId="9" borderId="0" xfId="0" applyFont="1" applyFill="1" applyAlignment="1">
      <alignment horizontal="left" vertical="center" wrapText="1"/>
    </xf>
    <xf numFmtId="0" fontId="14" fillId="9" borderId="0" xfId="0" applyFont="1" applyFill="1" applyAlignment="1">
      <alignment vertical="center" wrapText="1"/>
    </xf>
    <xf numFmtId="0" fontId="14" fillId="9" borderId="0" xfId="0" applyFont="1" applyFill="1" applyAlignment="1">
      <alignment horizontal="right" vertical="center" wrapText="1"/>
    </xf>
    <xf numFmtId="0" fontId="15" fillId="9" borderId="0" xfId="0" applyNumberFormat="1" applyFont="1" applyFill="1" applyAlignment="1">
      <alignment horizontal="center" vertical="center"/>
    </xf>
    <xf numFmtId="43" fontId="1" fillId="9" borderId="0" xfId="54" applyFont="1" applyFill="1" applyAlignment="1"/>
    <xf numFmtId="0" fontId="15" fillId="9" borderId="0" xfId="0" applyFont="1" applyFill="1" applyAlignment="1">
      <alignment horizontal="center" vertical="center" wrapText="1"/>
    </xf>
    <xf numFmtId="0" fontId="16" fillId="0" borderId="0" xfId="0" applyNumberFormat="1" applyFont="1" applyFill="1" applyAlignment="1">
      <alignment horizontal="center" vertical="center"/>
    </xf>
    <xf numFmtId="0" fontId="17" fillId="9" borderId="0" xfId="0" applyFont="1" applyFill="1" applyAlignment="1">
      <alignment horizontal="center"/>
    </xf>
    <xf numFmtId="49" fontId="18" fillId="9" borderId="0" xfId="0" applyNumberFormat="1" applyFont="1" applyFill="1" applyAlignment="1">
      <alignment horizontal="center"/>
    </xf>
    <xf numFmtId="49" fontId="17" fillId="9" borderId="0" xfId="0" applyNumberFormat="1" applyFont="1" applyFill="1" applyAlignment="1">
      <alignment horizontal="center"/>
    </xf>
    <xf numFmtId="179" fontId="1" fillId="0" borderId="0" xfId="0" applyNumberFormat="1" applyFont="1" applyFill="1" applyAlignment="1">
      <alignment horizontal="left"/>
    </xf>
    <xf numFmtId="22" fontId="1" fillId="0" borderId="0" xfId="0" applyNumberFormat="1" applyFont="1" applyFill="1" applyAlignment="1"/>
    <xf numFmtId="0" fontId="1" fillId="9" borderId="0" xfId="0" applyFont="1" applyFill="1" applyAlignment="1"/>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云南省向人大报送政府收支预算表格式编制过程表 2" xfId="49"/>
    <cellStyle name="常规 16" xfId="50"/>
    <cellStyle name="常规 10" xfId="51"/>
    <cellStyle name="常规_2007年云南省向人大报送政府收支预算表格式编制过程表" xfId="52"/>
    <cellStyle name="常规 4" xfId="53"/>
    <cellStyle name="寘嬫愗傝 [0.00]_Region Orders (2)" xfId="54"/>
  </cellStyles>
  <dxfs count="1">
    <dxf>
      <font>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8" Type="http://schemas.openxmlformats.org/officeDocument/2006/relationships/sharedStrings" Target="sharedStrings.xml"/><Relationship Id="rId47" Type="http://schemas.openxmlformats.org/officeDocument/2006/relationships/styles" Target="styles.xml"/><Relationship Id="rId46" Type="http://schemas.openxmlformats.org/officeDocument/2006/relationships/theme" Target="theme/theme1.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topLeftCell="A5" workbookViewId="0">
      <selection activeCell="B5" sqref="B5:C5"/>
    </sheetView>
  </sheetViews>
  <sheetFormatPr defaultColWidth="9" defaultRowHeight="14.25"/>
  <cols>
    <col min="1" max="1" width="3.875" style="1" customWidth="1"/>
    <col min="2" max="2" width="69.375" style="1" customWidth="1"/>
    <col min="3" max="3" width="10.25" style="1" customWidth="1"/>
    <col min="4" max="22" width="9" style="1"/>
    <col min="23" max="23" width="12.75" style="1" customWidth="1"/>
    <col min="24" max="16384" width="9" style="1"/>
  </cols>
  <sheetData>
    <row r="1" s="1" customFormat="1" ht="30" customHeight="1" spans="1:3">
      <c r="A1" s="128"/>
      <c r="B1" s="128"/>
      <c r="C1" s="129"/>
    </row>
    <row r="2" s="1" customFormat="1" ht="15" customHeight="1" spans="1:3">
      <c r="A2" s="128"/>
      <c r="B2" s="128"/>
      <c r="C2" s="129"/>
    </row>
    <row r="3" s="1" customFormat="1" ht="117" customHeight="1" spans="1:3">
      <c r="A3" s="130"/>
      <c r="B3" s="128"/>
      <c r="C3" s="129"/>
    </row>
    <row r="4" s="1" customFormat="1" ht="39.75" customHeight="1" spans="2:4">
      <c r="B4" s="131" t="s">
        <v>0</v>
      </c>
      <c r="C4" s="131"/>
      <c r="D4" s="132"/>
    </row>
    <row r="5" s="1" customFormat="1" ht="95.25" customHeight="1" spans="2:11">
      <c r="B5" s="133" t="s">
        <v>1</v>
      </c>
      <c r="C5" s="133"/>
      <c r="E5" s="133"/>
      <c r="F5" s="133"/>
      <c r="G5" s="133"/>
      <c r="H5" s="133"/>
      <c r="I5" s="133"/>
      <c r="J5" s="133"/>
      <c r="K5" s="133"/>
    </row>
    <row r="6" s="1" customFormat="1" ht="318.75" customHeight="1" spans="2:12">
      <c r="B6" s="134"/>
      <c r="L6" s="140" t="s">
        <v>2</v>
      </c>
    </row>
    <row r="7" s="1" customFormat="1" ht="30" customHeight="1" spans="2:3">
      <c r="B7" s="135" t="s">
        <v>3</v>
      </c>
      <c r="C7" s="135"/>
    </row>
    <row r="8" s="1" customFormat="1" ht="32.25" customHeight="1" spans="2:3">
      <c r="B8" s="136" t="s">
        <v>4</v>
      </c>
      <c r="C8" s="137"/>
    </row>
    <row r="9" s="1" customFormat="1" spans="2:2">
      <c r="B9" s="138"/>
    </row>
    <row r="10" s="1" customFormat="1" spans="2:2">
      <c r="B10" s="139"/>
    </row>
  </sheetData>
  <mergeCells count="7">
    <mergeCell ref="A1:B1"/>
    <mergeCell ref="A2:B2"/>
    <mergeCell ref="B4:C4"/>
    <mergeCell ref="B5:C5"/>
    <mergeCell ref="E5:K5"/>
    <mergeCell ref="B7:C7"/>
    <mergeCell ref="B8:C8"/>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showGridLines="0" showZeros="0" workbookViewId="0">
      <selection activeCell="B10" sqref="B10"/>
    </sheetView>
  </sheetViews>
  <sheetFormatPr defaultColWidth="9.125" defaultRowHeight="14.25" outlineLevelCol="2"/>
  <cols>
    <col min="1" max="1" width="46.875" style="20" customWidth="1"/>
    <col min="2" max="3" width="27" style="20" customWidth="1"/>
    <col min="4" max="256" width="9.125" style="20" customWidth="1"/>
    <col min="257" max="16384" width="9.125" style="20"/>
  </cols>
  <sheetData>
    <row r="1" s="20" customFormat="1" ht="33.95" customHeight="1" spans="1:3">
      <c r="A1" s="21" t="s">
        <v>23</v>
      </c>
      <c r="B1" s="21"/>
      <c r="C1" s="21"/>
    </row>
    <row r="2" s="20" customFormat="1" ht="17.1" customHeight="1" spans="1:3">
      <c r="A2" s="38"/>
      <c r="B2" s="74"/>
      <c r="C2" s="31" t="s">
        <v>82</v>
      </c>
    </row>
    <row r="3" s="20" customFormat="1" ht="17.1" customHeight="1" spans="1:3">
      <c r="A3" s="25" t="s">
        <v>83</v>
      </c>
      <c r="B3" s="25" t="s">
        <v>84</v>
      </c>
      <c r="C3" s="25" t="s">
        <v>87</v>
      </c>
    </row>
    <row r="4" s="20" customFormat="1" ht="17.1" customHeight="1" spans="1:3">
      <c r="A4" s="41" t="s">
        <v>2310</v>
      </c>
      <c r="B4" s="94"/>
      <c r="C4" s="32">
        <v>54898</v>
      </c>
    </row>
    <row r="5" s="20" customFormat="1" ht="17.1" customHeight="1" spans="1:3">
      <c r="A5" s="95" t="s">
        <v>2311</v>
      </c>
      <c r="B5" s="72"/>
      <c r="C5" s="32">
        <v>71326</v>
      </c>
    </row>
    <row r="6" s="20" customFormat="1" ht="17.1" customHeight="1" spans="1:3">
      <c r="A6" s="26" t="s">
        <v>2312</v>
      </c>
      <c r="B6" s="71"/>
      <c r="C6" s="32">
        <v>3150</v>
      </c>
    </row>
    <row r="7" s="20" customFormat="1" ht="17.1" customHeight="1" spans="1:3">
      <c r="A7" s="26" t="s">
        <v>2313</v>
      </c>
      <c r="B7" s="72"/>
      <c r="C7" s="32">
        <v>2950</v>
      </c>
    </row>
    <row r="8" s="20" customFormat="1" ht="17.1" customHeight="1" spans="1:3">
      <c r="A8" s="26" t="s">
        <v>2314</v>
      </c>
      <c r="B8" s="72"/>
      <c r="C8" s="32">
        <v>54552</v>
      </c>
    </row>
    <row r="9" s="20" customFormat="1" ht="17.1" customHeight="1" spans="1:3">
      <c r="A9" s="26" t="s">
        <v>2315</v>
      </c>
      <c r="B9" s="72"/>
      <c r="C9" s="71"/>
    </row>
    <row r="10" s="20" customFormat="1" ht="17.1" customHeight="1" spans="1:3">
      <c r="A10" s="26" t="s">
        <v>2316</v>
      </c>
      <c r="B10" s="94"/>
      <c r="C10" s="32">
        <v>71326</v>
      </c>
    </row>
  </sheetData>
  <mergeCells count="1">
    <mergeCell ref="A1:C1"/>
  </mergeCells>
  <pageMargins left="0.788888888888889" right="0.788888888888889" top="0.588888888888889" bottom="0.588888888888889" header="0.388888888888889" footer="0.388888888888889"/>
  <pageSetup paperSize="12" firstPageNumber="0" pageOrder="overThenDown" orientation="landscape" useFirstPageNumber="1"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topLeftCell="A5" workbookViewId="0">
      <selection activeCell="F30" sqref="F30"/>
    </sheetView>
  </sheetViews>
  <sheetFormatPr defaultColWidth="9.125" defaultRowHeight="14.25" outlineLevelCol="6"/>
  <cols>
    <col min="1" max="7" width="16.75" style="20" customWidth="1"/>
    <col min="8" max="256" width="9.125" style="20" customWidth="1"/>
    <col min="257" max="16384" width="9.125" style="20"/>
  </cols>
  <sheetData>
    <row r="1" s="20" customFormat="1" ht="18.75" customHeight="1" spans="1:7">
      <c r="A1" s="67"/>
      <c r="B1" s="67"/>
      <c r="C1" s="67"/>
      <c r="D1" s="67"/>
      <c r="E1" s="67"/>
      <c r="F1" s="67"/>
      <c r="G1" s="67"/>
    </row>
    <row r="2" s="20" customFormat="1" ht="18.75" customHeight="1" spans="1:7">
      <c r="A2" s="67"/>
      <c r="B2" s="67"/>
      <c r="C2" s="67"/>
      <c r="D2" s="67"/>
      <c r="E2" s="67"/>
      <c r="F2" s="67"/>
      <c r="G2" s="67"/>
    </row>
    <row r="3" s="20" customFormat="1" ht="18.75" customHeight="1" spans="1:7">
      <c r="A3" s="67"/>
      <c r="B3" s="67"/>
      <c r="C3" s="67"/>
      <c r="D3" s="67"/>
      <c r="E3" s="67"/>
      <c r="F3" s="67"/>
      <c r="G3" s="67"/>
    </row>
    <row r="4" s="20" customFormat="1" ht="18.75" customHeight="1" spans="1:7">
      <c r="A4" s="67"/>
      <c r="B4" s="67"/>
      <c r="C4" s="67"/>
      <c r="D4" s="67"/>
      <c r="E4" s="67"/>
      <c r="F4" s="67"/>
      <c r="G4" s="67"/>
    </row>
    <row r="5" s="20" customFormat="1" ht="18.75" customHeight="1" spans="1:7">
      <c r="A5" s="67"/>
      <c r="B5" s="67"/>
      <c r="C5" s="67"/>
      <c r="D5" s="67"/>
      <c r="E5" s="67"/>
      <c r="F5" s="67"/>
      <c r="G5" s="67"/>
    </row>
    <row r="6" s="20" customFormat="1" ht="18.75" customHeight="1" spans="1:7">
      <c r="A6" s="67"/>
      <c r="B6" s="67"/>
      <c r="C6" s="67"/>
      <c r="D6" s="67"/>
      <c r="E6" s="67"/>
      <c r="F6" s="67"/>
      <c r="G6" s="67"/>
    </row>
    <row r="7" s="20" customFormat="1" ht="18.75" customHeight="1" spans="1:7">
      <c r="A7" s="67"/>
      <c r="B7" s="67"/>
      <c r="C7" s="67"/>
      <c r="D7" s="67"/>
      <c r="E7" s="67"/>
      <c r="F7" s="67"/>
      <c r="G7" s="67"/>
    </row>
    <row r="8" s="20" customFormat="1" ht="18.75" customHeight="1" spans="1:7">
      <c r="A8" s="67"/>
      <c r="B8" s="67"/>
      <c r="C8" s="67"/>
      <c r="D8" s="67"/>
      <c r="E8" s="67"/>
      <c r="F8" s="67"/>
      <c r="G8" s="67"/>
    </row>
    <row r="9" s="20" customFormat="1" ht="38.25" customHeight="1" spans="1:7">
      <c r="A9" s="68" t="s">
        <v>2317</v>
      </c>
      <c r="B9" s="68"/>
      <c r="C9" s="68"/>
      <c r="D9" s="68"/>
      <c r="E9" s="68"/>
      <c r="F9" s="68"/>
      <c r="G9" s="68"/>
    </row>
    <row r="10" s="20" customFormat="1" ht="18.75" customHeight="1" spans="1:7">
      <c r="A10" s="67"/>
      <c r="B10" s="67"/>
      <c r="C10" s="67"/>
      <c r="D10" s="67"/>
      <c r="E10" s="67"/>
      <c r="F10" s="67"/>
      <c r="G10" s="67"/>
    </row>
    <row r="11" s="20" customFormat="1" ht="18.75" customHeight="1" spans="1:7">
      <c r="A11" s="67"/>
      <c r="B11" s="67"/>
      <c r="C11" s="67"/>
      <c r="D11" s="67"/>
      <c r="E11" s="67"/>
      <c r="F11" s="67"/>
      <c r="G11" s="67"/>
    </row>
    <row r="12" s="20" customFormat="1" ht="18.75" customHeight="1" spans="1:7">
      <c r="A12" s="67"/>
      <c r="B12" s="67"/>
      <c r="C12" s="67"/>
      <c r="D12" s="67"/>
      <c r="E12" s="67"/>
      <c r="F12" s="67"/>
      <c r="G12" s="67"/>
    </row>
    <row r="13" s="20" customFormat="1" ht="18.75" customHeight="1" spans="1:7">
      <c r="A13" s="67"/>
      <c r="B13" s="67"/>
      <c r="C13" s="67"/>
      <c r="D13" s="67"/>
      <c r="E13" s="67"/>
      <c r="F13" s="67"/>
      <c r="G13" s="67"/>
    </row>
    <row r="14" s="20" customFormat="1" ht="18.75" customHeight="1" spans="1:7">
      <c r="A14" s="67"/>
      <c r="B14" s="67"/>
      <c r="C14" s="67"/>
      <c r="D14" s="67"/>
      <c r="E14" s="67"/>
      <c r="F14" s="67"/>
      <c r="G14" s="67"/>
    </row>
    <row r="15" s="20" customFormat="1" ht="18.75" customHeight="1" spans="1:7">
      <c r="A15" s="67"/>
      <c r="B15" s="67"/>
      <c r="C15" s="67"/>
      <c r="D15" s="67"/>
      <c r="E15" s="67"/>
      <c r="F15" s="67"/>
      <c r="G15" s="67"/>
    </row>
    <row r="16" s="20" customFormat="1" ht="18.75" customHeight="1" spans="1:7">
      <c r="A16" s="67"/>
      <c r="B16" s="67"/>
      <c r="C16" s="67"/>
      <c r="D16" s="67"/>
      <c r="E16" s="67"/>
      <c r="F16" s="67"/>
      <c r="G16" s="67"/>
    </row>
    <row r="17" s="20" customFormat="1" ht="18.75" customHeight="1" spans="1:7">
      <c r="A17" s="67"/>
      <c r="B17" s="67"/>
      <c r="C17" s="67"/>
      <c r="D17" s="67"/>
      <c r="E17" s="67"/>
      <c r="F17" s="67"/>
      <c r="G17" s="67"/>
    </row>
    <row r="18" s="20" customFormat="1" ht="18.75" customHeight="1" spans="1:7">
      <c r="A18" s="67"/>
      <c r="B18" s="67"/>
      <c r="C18" s="67"/>
      <c r="D18" s="67"/>
      <c r="E18" s="67"/>
      <c r="F18" s="67"/>
      <c r="G18" s="67"/>
    </row>
    <row r="19" s="20" customFormat="1" ht="18.75" customHeight="1" spans="1:7">
      <c r="A19" s="67"/>
      <c r="B19" s="67"/>
      <c r="C19" s="67"/>
      <c r="D19" s="67"/>
      <c r="E19" s="67"/>
      <c r="F19" s="67"/>
      <c r="G19" s="67"/>
    </row>
    <row r="20" s="20" customFormat="1" ht="18.75" customHeight="1" spans="1:7">
      <c r="A20" s="67"/>
      <c r="B20" s="67"/>
      <c r="C20" s="67"/>
      <c r="D20" s="67"/>
      <c r="E20" s="67"/>
      <c r="F20" s="67"/>
      <c r="G20" s="67"/>
    </row>
  </sheetData>
  <mergeCells count="1">
    <mergeCell ref="A9:G9"/>
  </mergeCells>
  <pageMargins left="1.17916666666667" right="0.788888888888889" top="0.388888888888889" bottom="0.388888888888889" header="0.388888888888889" footer="0.388888888888889"/>
  <pageSetup paperSize="12" firstPageNumber="0" pageOrder="overThenDown" orientation="portrait" useFirstPageNumber="1" horizontalDpi="600" verticalDpi="6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2"/>
  <sheetViews>
    <sheetView showGridLines="0" showZeros="0" topLeftCell="A3" workbookViewId="0">
      <selection activeCell="E68" sqref="E68"/>
    </sheetView>
  </sheetViews>
  <sheetFormatPr defaultColWidth="9.125" defaultRowHeight="14.25" outlineLevelCol="7"/>
  <cols>
    <col min="1" max="1" width="51" style="20" customWidth="1"/>
    <col min="2" max="8" width="16" style="20" customWidth="1"/>
    <col min="9" max="256" width="9.125" style="20" customWidth="1"/>
    <col min="257" max="16384" width="9.125" style="20"/>
  </cols>
  <sheetData>
    <row r="1" s="20" customFormat="1" ht="38.25" customHeight="1" spans="1:8">
      <c r="A1" s="37" t="s">
        <v>25</v>
      </c>
      <c r="B1" s="37"/>
      <c r="C1" s="37"/>
      <c r="D1" s="37"/>
      <c r="E1" s="37"/>
      <c r="F1" s="37"/>
      <c r="G1" s="37"/>
      <c r="H1" s="37"/>
    </row>
    <row r="2" s="20" customFormat="1" ht="17.1" customHeight="1" spans="1:8">
      <c r="A2" s="53"/>
      <c r="B2" s="53"/>
      <c r="C2" s="53"/>
      <c r="D2" s="53"/>
      <c r="E2" s="23"/>
      <c r="F2" s="23"/>
      <c r="G2" s="23"/>
      <c r="H2" s="53" t="s">
        <v>254</v>
      </c>
    </row>
    <row r="3" s="20" customFormat="1" ht="28.35" customHeight="1" spans="1:8">
      <c r="A3" s="24" t="s">
        <v>83</v>
      </c>
      <c r="B3" s="24" t="s">
        <v>84</v>
      </c>
      <c r="C3" s="24" t="s">
        <v>85</v>
      </c>
      <c r="D3" s="24" t="s">
        <v>86</v>
      </c>
      <c r="E3" s="24" t="s">
        <v>87</v>
      </c>
      <c r="F3" s="40" t="s">
        <v>88</v>
      </c>
      <c r="G3" s="40" t="s">
        <v>89</v>
      </c>
      <c r="H3" s="40" t="s">
        <v>90</v>
      </c>
    </row>
    <row r="4" s="20" customFormat="1" ht="17.1" customHeight="1" spans="1:8">
      <c r="A4" s="41" t="s">
        <v>2318</v>
      </c>
      <c r="B4" s="73"/>
      <c r="C4" s="73"/>
      <c r="D4" s="32">
        <v>3730</v>
      </c>
      <c r="E4" s="47">
        <v>4588</v>
      </c>
      <c r="F4" s="43">
        <f t="shared" ref="F4:F60" si="0">IF(B4&lt;&gt;0,(E4/B4)*100,0)</f>
        <v>0</v>
      </c>
      <c r="G4" s="43">
        <f t="shared" ref="G4:G60" si="1">IF(C4&lt;&gt;0,(E4/C4)*100,0)</f>
        <v>0</v>
      </c>
      <c r="H4" s="43">
        <f t="shared" ref="H4:H60" si="2">IF(D4&lt;&gt;0,(E4/D4)*100,0)</f>
        <v>123.002680965147</v>
      </c>
    </row>
    <row r="5" s="20" customFormat="1" ht="17.1" customHeight="1" spans="1:8">
      <c r="A5" s="41" t="s">
        <v>2319</v>
      </c>
      <c r="B5" s="32">
        <v>0</v>
      </c>
      <c r="C5" s="32">
        <v>0</v>
      </c>
      <c r="D5" s="32">
        <v>0</v>
      </c>
      <c r="E5" s="47">
        <v>0</v>
      </c>
      <c r="F5" s="43">
        <f t="shared" si="0"/>
        <v>0</v>
      </c>
      <c r="G5" s="43">
        <f t="shared" si="1"/>
        <v>0</v>
      </c>
      <c r="H5" s="43">
        <f t="shared" si="2"/>
        <v>0</v>
      </c>
    </row>
    <row r="6" s="20" customFormat="1" ht="17.1" customHeight="1" spans="1:8">
      <c r="A6" s="41" t="s">
        <v>2320</v>
      </c>
      <c r="B6" s="73"/>
      <c r="C6" s="73"/>
      <c r="D6" s="32">
        <v>0</v>
      </c>
      <c r="E6" s="47">
        <v>0</v>
      </c>
      <c r="F6" s="43">
        <f t="shared" si="0"/>
        <v>0</v>
      </c>
      <c r="G6" s="43">
        <f t="shared" si="1"/>
        <v>0</v>
      </c>
      <c r="H6" s="43">
        <f t="shared" si="2"/>
        <v>0</v>
      </c>
    </row>
    <row r="7" s="20" customFormat="1" ht="17.1" customHeight="1" spans="1:8">
      <c r="A7" s="41" t="s">
        <v>2321</v>
      </c>
      <c r="B7" s="32">
        <v>0</v>
      </c>
      <c r="C7" s="32">
        <v>0</v>
      </c>
      <c r="D7" s="32">
        <v>0</v>
      </c>
      <c r="E7" s="47">
        <v>0</v>
      </c>
      <c r="F7" s="43">
        <f t="shared" si="0"/>
        <v>0</v>
      </c>
      <c r="G7" s="43">
        <f t="shared" si="1"/>
        <v>0</v>
      </c>
      <c r="H7" s="43">
        <f t="shared" si="2"/>
        <v>0</v>
      </c>
    </row>
    <row r="8" s="20" customFormat="1" ht="17.1" customHeight="1" spans="1:8">
      <c r="A8" s="41" t="s">
        <v>2322</v>
      </c>
      <c r="B8" s="32">
        <v>0</v>
      </c>
      <c r="C8" s="32">
        <v>0</v>
      </c>
      <c r="D8" s="32">
        <v>0</v>
      </c>
      <c r="E8" s="47">
        <v>0</v>
      </c>
      <c r="F8" s="43">
        <f t="shared" si="0"/>
        <v>0</v>
      </c>
      <c r="G8" s="43">
        <f t="shared" si="1"/>
        <v>0</v>
      </c>
      <c r="H8" s="43">
        <f t="shared" si="2"/>
        <v>0</v>
      </c>
    </row>
    <row r="9" s="20" customFormat="1" ht="17.1" customHeight="1" spans="1:8">
      <c r="A9" s="41" t="s">
        <v>2323</v>
      </c>
      <c r="B9" s="32">
        <v>0</v>
      </c>
      <c r="C9" s="32">
        <v>0</v>
      </c>
      <c r="D9" s="32">
        <v>0</v>
      </c>
      <c r="E9" s="47">
        <v>0</v>
      </c>
      <c r="F9" s="43">
        <f t="shared" si="0"/>
        <v>0</v>
      </c>
      <c r="G9" s="43">
        <f t="shared" si="1"/>
        <v>0</v>
      </c>
      <c r="H9" s="43">
        <f t="shared" si="2"/>
        <v>0</v>
      </c>
    </row>
    <row r="10" s="20" customFormat="1" ht="17.1" customHeight="1" spans="1:8">
      <c r="A10" s="41" t="s">
        <v>2324</v>
      </c>
      <c r="B10" s="32">
        <v>0</v>
      </c>
      <c r="C10" s="32">
        <v>0</v>
      </c>
      <c r="D10" s="32">
        <v>0</v>
      </c>
      <c r="E10" s="47">
        <v>0</v>
      </c>
      <c r="F10" s="43">
        <f t="shared" si="0"/>
        <v>0</v>
      </c>
      <c r="G10" s="43">
        <f t="shared" si="1"/>
        <v>0</v>
      </c>
      <c r="H10" s="43">
        <f t="shared" si="2"/>
        <v>0</v>
      </c>
    </row>
    <row r="11" s="20" customFormat="1" ht="17.1" customHeight="1" spans="1:8">
      <c r="A11" s="41" t="s">
        <v>2325</v>
      </c>
      <c r="B11" s="32">
        <v>0</v>
      </c>
      <c r="C11" s="32">
        <v>0</v>
      </c>
      <c r="D11" s="32">
        <v>0</v>
      </c>
      <c r="E11" s="47">
        <v>0</v>
      </c>
      <c r="F11" s="43">
        <f t="shared" si="0"/>
        <v>0</v>
      </c>
      <c r="G11" s="43">
        <f t="shared" si="1"/>
        <v>0</v>
      </c>
      <c r="H11" s="43">
        <f t="shared" si="2"/>
        <v>0</v>
      </c>
    </row>
    <row r="12" s="20" customFormat="1" ht="17.1" customHeight="1" spans="1:8">
      <c r="A12" s="41" t="s">
        <v>2326</v>
      </c>
      <c r="B12" s="32">
        <v>30</v>
      </c>
      <c r="C12" s="32">
        <v>30</v>
      </c>
      <c r="D12" s="32">
        <v>11</v>
      </c>
      <c r="E12" s="47">
        <v>0</v>
      </c>
      <c r="F12" s="43">
        <f t="shared" si="0"/>
        <v>0</v>
      </c>
      <c r="G12" s="43">
        <f t="shared" si="1"/>
        <v>0</v>
      </c>
      <c r="H12" s="43">
        <f t="shared" si="2"/>
        <v>0</v>
      </c>
    </row>
    <row r="13" s="20" customFormat="1" ht="17.1" customHeight="1" spans="1:8">
      <c r="A13" s="41" t="s">
        <v>2327</v>
      </c>
      <c r="B13" s="32">
        <v>2700</v>
      </c>
      <c r="C13" s="32">
        <v>2700</v>
      </c>
      <c r="D13" s="32">
        <v>3719</v>
      </c>
      <c r="E13" s="47">
        <v>4209</v>
      </c>
      <c r="F13" s="43">
        <f t="shared" si="0"/>
        <v>155.888888888889</v>
      </c>
      <c r="G13" s="43">
        <f t="shared" si="1"/>
        <v>155.888888888889</v>
      </c>
      <c r="H13" s="43">
        <f t="shared" si="2"/>
        <v>113.175584834633</v>
      </c>
    </row>
    <row r="14" s="20" customFormat="1" ht="17.1" customHeight="1" spans="1:8">
      <c r="A14" s="41" t="s">
        <v>2328</v>
      </c>
      <c r="B14" s="73"/>
      <c r="C14" s="73"/>
      <c r="D14" s="32">
        <v>3719</v>
      </c>
      <c r="E14" s="47">
        <v>4202</v>
      </c>
      <c r="F14" s="43">
        <f t="shared" si="0"/>
        <v>0</v>
      </c>
      <c r="G14" s="43">
        <f t="shared" si="1"/>
        <v>0</v>
      </c>
      <c r="H14" s="43">
        <f t="shared" si="2"/>
        <v>112.987362194138</v>
      </c>
    </row>
    <row r="15" s="20" customFormat="1" ht="17.1" customHeight="1" spans="1:8">
      <c r="A15" s="41" t="s">
        <v>2329</v>
      </c>
      <c r="B15" s="73"/>
      <c r="C15" s="73"/>
      <c r="D15" s="32">
        <v>0</v>
      </c>
      <c r="E15" s="47">
        <v>0</v>
      </c>
      <c r="F15" s="43">
        <f t="shared" si="0"/>
        <v>0</v>
      </c>
      <c r="G15" s="43">
        <f t="shared" si="1"/>
        <v>0</v>
      </c>
      <c r="H15" s="43">
        <f t="shared" si="2"/>
        <v>0</v>
      </c>
    </row>
    <row r="16" s="20" customFormat="1" ht="17.1" customHeight="1" spans="1:8">
      <c r="A16" s="41" t="s">
        <v>2330</v>
      </c>
      <c r="B16" s="73"/>
      <c r="C16" s="73"/>
      <c r="D16" s="32">
        <v>0</v>
      </c>
      <c r="E16" s="47">
        <v>7</v>
      </c>
      <c r="F16" s="43">
        <f t="shared" si="0"/>
        <v>0</v>
      </c>
      <c r="G16" s="43">
        <f t="shared" si="1"/>
        <v>0</v>
      </c>
      <c r="H16" s="43">
        <f t="shared" si="2"/>
        <v>0</v>
      </c>
    </row>
    <row r="17" s="20" customFormat="1" ht="17.1" customHeight="1" spans="1:8">
      <c r="A17" s="41" t="s">
        <v>2331</v>
      </c>
      <c r="B17" s="73"/>
      <c r="C17" s="73"/>
      <c r="D17" s="32">
        <v>0</v>
      </c>
      <c r="E17" s="47">
        <v>0</v>
      </c>
      <c r="F17" s="43">
        <f t="shared" si="0"/>
        <v>0</v>
      </c>
      <c r="G17" s="43">
        <f t="shared" si="1"/>
        <v>0</v>
      </c>
      <c r="H17" s="43">
        <f t="shared" si="2"/>
        <v>0</v>
      </c>
    </row>
    <row r="18" s="20" customFormat="1" ht="17.1" customHeight="1" spans="1:8">
      <c r="A18" s="41" t="s">
        <v>2332</v>
      </c>
      <c r="B18" s="73"/>
      <c r="C18" s="73"/>
      <c r="D18" s="32">
        <v>0</v>
      </c>
      <c r="E18" s="47">
        <v>0</v>
      </c>
      <c r="F18" s="43">
        <f t="shared" si="0"/>
        <v>0</v>
      </c>
      <c r="G18" s="43">
        <f t="shared" si="1"/>
        <v>0</v>
      </c>
      <c r="H18" s="43">
        <f t="shared" si="2"/>
        <v>0</v>
      </c>
    </row>
    <row r="19" s="20" customFormat="1" ht="17.1" customHeight="1" spans="1:8">
      <c r="A19" s="41" t="s">
        <v>2333</v>
      </c>
      <c r="B19" s="32">
        <v>0</v>
      </c>
      <c r="C19" s="32">
        <v>0</v>
      </c>
      <c r="D19" s="32">
        <v>0</v>
      </c>
      <c r="E19" s="47">
        <v>0</v>
      </c>
      <c r="F19" s="43">
        <f t="shared" si="0"/>
        <v>0</v>
      </c>
      <c r="G19" s="43">
        <f t="shared" si="1"/>
        <v>0</v>
      </c>
      <c r="H19" s="43">
        <f t="shared" si="2"/>
        <v>0</v>
      </c>
    </row>
    <row r="20" s="20" customFormat="1" ht="17.1" customHeight="1" spans="1:8">
      <c r="A20" s="41" t="s">
        <v>2334</v>
      </c>
      <c r="B20" s="73"/>
      <c r="C20" s="73"/>
      <c r="D20" s="32">
        <v>0</v>
      </c>
      <c r="E20" s="47">
        <v>0</v>
      </c>
      <c r="F20" s="43">
        <f t="shared" si="0"/>
        <v>0</v>
      </c>
      <c r="G20" s="43">
        <f t="shared" si="1"/>
        <v>0</v>
      </c>
      <c r="H20" s="43">
        <f t="shared" si="2"/>
        <v>0</v>
      </c>
    </row>
    <row r="21" s="20" customFormat="1" ht="17.1" customHeight="1" spans="1:8">
      <c r="A21" s="41" t="s">
        <v>2335</v>
      </c>
      <c r="B21" s="32">
        <v>0</v>
      </c>
      <c r="C21" s="32">
        <v>0</v>
      </c>
      <c r="D21" s="32">
        <v>0</v>
      </c>
      <c r="E21" s="47">
        <v>0</v>
      </c>
      <c r="F21" s="43">
        <f t="shared" si="0"/>
        <v>0</v>
      </c>
      <c r="G21" s="43">
        <f t="shared" si="1"/>
        <v>0</v>
      </c>
      <c r="H21" s="43">
        <f t="shared" si="2"/>
        <v>0</v>
      </c>
    </row>
    <row r="22" s="20" customFormat="1" ht="17.1" customHeight="1" spans="1:8">
      <c r="A22" s="41" t="s">
        <v>2336</v>
      </c>
      <c r="B22" s="73"/>
      <c r="C22" s="73"/>
      <c r="D22" s="32">
        <v>0</v>
      </c>
      <c r="E22" s="47">
        <v>0</v>
      </c>
      <c r="F22" s="43">
        <f t="shared" si="0"/>
        <v>0</v>
      </c>
      <c r="G22" s="43">
        <f t="shared" si="1"/>
        <v>0</v>
      </c>
      <c r="H22" s="43">
        <f t="shared" si="2"/>
        <v>0</v>
      </c>
    </row>
    <row r="23" s="20" customFormat="1" ht="17.1" customHeight="1" spans="1:8">
      <c r="A23" s="41" t="s">
        <v>2337</v>
      </c>
      <c r="B23" s="73"/>
      <c r="C23" s="73"/>
      <c r="D23" s="32">
        <v>0</v>
      </c>
      <c r="E23" s="47">
        <v>0</v>
      </c>
      <c r="F23" s="43">
        <f t="shared" si="0"/>
        <v>0</v>
      </c>
      <c r="G23" s="43">
        <f t="shared" si="1"/>
        <v>0</v>
      </c>
      <c r="H23" s="43">
        <f t="shared" si="2"/>
        <v>0</v>
      </c>
    </row>
    <row r="24" s="20" customFormat="1" ht="17.1" customHeight="1" spans="1:8">
      <c r="A24" s="41" t="s">
        <v>2338</v>
      </c>
      <c r="B24" s="32">
        <v>0</v>
      </c>
      <c r="C24" s="32">
        <v>0</v>
      </c>
      <c r="D24" s="32">
        <v>0</v>
      </c>
      <c r="E24" s="47">
        <v>241</v>
      </c>
      <c r="F24" s="43">
        <f t="shared" si="0"/>
        <v>0</v>
      </c>
      <c r="G24" s="43">
        <f t="shared" si="1"/>
        <v>0</v>
      </c>
      <c r="H24" s="43">
        <f t="shared" si="2"/>
        <v>0</v>
      </c>
    </row>
    <row r="25" s="20" customFormat="1" ht="17.1" customHeight="1" spans="1:8">
      <c r="A25" s="41" t="s">
        <v>2339</v>
      </c>
      <c r="B25" s="32">
        <v>0</v>
      </c>
      <c r="C25" s="32">
        <v>0</v>
      </c>
      <c r="D25" s="32">
        <v>0</v>
      </c>
      <c r="E25" s="47">
        <v>0</v>
      </c>
      <c r="F25" s="43">
        <f t="shared" si="0"/>
        <v>0</v>
      </c>
      <c r="G25" s="43">
        <f t="shared" si="1"/>
        <v>0</v>
      </c>
      <c r="H25" s="43">
        <f t="shared" si="2"/>
        <v>0</v>
      </c>
    </row>
    <row r="26" s="20" customFormat="1" ht="17.1" customHeight="1" spans="1:8">
      <c r="A26" s="41" t="s">
        <v>2340</v>
      </c>
      <c r="B26" s="32">
        <v>0</v>
      </c>
      <c r="C26" s="32">
        <v>0</v>
      </c>
      <c r="D26" s="32">
        <v>0</v>
      </c>
      <c r="E26" s="47">
        <v>0</v>
      </c>
      <c r="F26" s="43">
        <f t="shared" si="0"/>
        <v>0</v>
      </c>
      <c r="G26" s="43">
        <f t="shared" si="1"/>
        <v>0</v>
      </c>
      <c r="H26" s="43">
        <f t="shared" si="2"/>
        <v>0</v>
      </c>
    </row>
    <row r="27" s="20" customFormat="1" ht="17.1" customHeight="1" spans="1:8">
      <c r="A27" s="41" t="s">
        <v>2341</v>
      </c>
      <c r="B27" s="73"/>
      <c r="C27" s="73"/>
      <c r="D27" s="32">
        <v>0</v>
      </c>
      <c r="E27" s="47">
        <v>0</v>
      </c>
      <c r="F27" s="43">
        <f t="shared" si="0"/>
        <v>0</v>
      </c>
      <c r="G27" s="43">
        <f t="shared" si="1"/>
        <v>0</v>
      </c>
      <c r="H27" s="43">
        <f t="shared" si="2"/>
        <v>0</v>
      </c>
    </row>
    <row r="28" s="20" customFormat="1" ht="17.1" customHeight="1" spans="1:8">
      <c r="A28" s="41" t="s">
        <v>2342</v>
      </c>
      <c r="B28" s="73"/>
      <c r="C28" s="73"/>
      <c r="D28" s="32">
        <v>0</v>
      </c>
      <c r="E28" s="47">
        <v>0</v>
      </c>
      <c r="F28" s="43">
        <f t="shared" si="0"/>
        <v>0</v>
      </c>
      <c r="G28" s="43">
        <f t="shared" si="1"/>
        <v>0</v>
      </c>
      <c r="H28" s="43">
        <f t="shared" si="2"/>
        <v>0</v>
      </c>
    </row>
    <row r="29" s="20" customFormat="1" ht="17.1" customHeight="1" spans="1:8">
      <c r="A29" s="41" t="s">
        <v>2343</v>
      </c>
      <c r="B29" s="73"/>
      <c r="C29" s="73"/>
      <c r="D29" s="32">
        <v>0</v>
      </c>
      <c r="E29" s="47">
        <v>0</v>
      </c>
      <c r="F29" s="43">
        <f t="shared" si="0"/>
        <v>0</v>
      </c>
      <c r="G29" s="43">
        <f t="shared" si="1"/>
        <v>0</v>
      </c>
      <c r="H29" s="43">
        <f t="shared" si="2"/>
        <v>0</v>
      </c>
    </row>
    <row r="30" s="20" customFormat="1" ht="17.1" customHeight="1" spans="1:8">
      <c r="A30" s="41" t="s">
        <v>2344</v>
      </c>
      <c r="B30" s="32">
        <v>0</v>
      </c>
      <c r="C30" s="32">
        <v>0</v>
      </c>
      <c r="D30" s="32">
        <v>0</v>
      </c>
      <c r="E30" s="47">
        <v>0</v>
      </c>
      <c r="F30" s="43">
        <f t="shared" si="0"/>
        <v>0</v>
      </c>
      <c r="G30" s="43">
        <f t="shared" si="1"/>
        <v>0</v>
      </c>
      <c r="H30" s="43">
        <f t="shared" si="2"/>
        <v>0</v>
      </c>
    </row>
    <row r="31" s="20" customFormat="1" ht="17.1" customHeight="1" spans="1:8">
      <c r="A31" s="41" t="s">
        <v>2345</v>
      </c>
      <c r="B31" s="32">
        <v>0</v>
      </c>
      <c r="C31" s="32">
        <v>0</v>
      </c>
      <c r="D31" s="32">
        <v>0</v>
      </c>
      <c r="E31" s="47">
        <v>138</v>
      </c>
      <c r="F31" s="43">
        <f t="shared" si="0"/>
        <v>0</v>
      </c>
      <c r="G31" s="43">
        <f t="shared" si="1"/>
        <v>0</v>
      </c>
      <c r="H31" s="43">
        <f t="shared" si="2"/>
        <v>0</v>
      </c>
    </row>
    <row r="32" s="20" customFormat="1" ht="17.1" customHeight="1" spans="1:8">
      <c r="A32" s="41" t="s">
        <v>2346</v>
      </c>
      <c r="B32" s="32">
        <v>0</v>
      </c>
      <c r="C32" s="32">
        <v>0</v>
      </c>
      <c r="D32" s="32">
        <v>0</v>
      </c>
      <c r="E32" s="47">
        <v>0</v>
      </c>
      <c r="F32" s="43">
        <f t="shared" si="0"/>
        <v>0</v>
      </c>
      <c r="G32" s="43">
        <f t="shared" si="1"/>
        <v>0</v>
      </c>
      <c r="H32" s="43">
        <f t="shared" si="2"/>
        <v>0</v>
      </c>
    </row>
    <row r="33" s="20" customFormat="1" ht="17.1" customHeight="1" spans="1:8">
      <c r="A33" s="41" t="s">
        <v>2347</v>
      </c>
      <c r="B33" s="73"/>
      <c r="C33" s="73"/>
      <c r="D33" s="32">
        <v>0</v>
      </c>
      <c r="E33" s="47">
        <v>0</v>
      </c>
      <c r="F33" s="43">
        <f t="shared" si="0"/>
        <v>0</v>
      </c>
      <c r="G33" s="43">
        <f t="shared" si="1"/>
        <v>0</v>
      </c>
      <c r="H33" s="43">
        <f t="shared" si="2"/>
        <v>0</v>
      </c>
    </row>
    <row r="34" s="20" customFormat="1" ht="17.1" customHeight="1" spans="1:8">
      <c r="A34" s="41" t="s">
        <v>2348</v>
      </c>
      <c r="B34" s="73"/>
      <c r="C34" s="73"/>
      <c r="D34" s="32">
        <v>0</v>
      </c>
      <c r="E34" s="47">
        <v>0</v>
      </c>
      <c r="F34" s="43">
        <f t="shared" si="0"/>
        <v>0</v>
      </c>
      <c r="G34" s="43">
        <f t="shared" si="1"/>
        <v>0</v>
      </c>
      <c r="H34" s="43">
        <f t="shared" si="2"/>
        <v>0</v>
      </c>
    </row>
    <row r="35" s="20" customFormat="1" ht="17.1" customHeight="1" spans="1:8">
      <c r="A35" s="41" t="s">
        <v>2349</v>
      </c>
      <c r="B35" s="73"/>
      <c r="C35" s="73"/>
      <c r="D35" s="32">
        <v>0</v>
      </c>
      <c r="E35" s="47">
        <v>0</v>
      </c>
      <c r="F35" s="43">
        <f t="shared" si="0"/>
        <v>0</v>
      </c>
      <c r="G35" s="43">
        <f t="shared" si="1"/>
        <v>0</v>
      </c>
      <c r="H35" s="43">
        <f t="shared" si="2"/>
        <v>0</v>
      </c>
    </row>
    <row r="36" s="20" customFormat="1" ht="17.1" customHeight="1" spans="1:8">
      <c r="A36" s="41" t="s">
        <v>2350</v>
      </c>
      <c r="B36" s="73"/>
      <c r="C36" s="73"/>
      <c r="D36" s="32">
        <v>0</v>
      </c>
      <c r="E36" s="47">
        <v>0</v>
      </c>
      <c r="F36" s="43">
        <f t="shared" si="0"/>
        <v>0</v>
      </c>
      <c r="G36" s="43">
        <f t="shared" si="1"/>
        <v>0</v>
      </c>
      <c r="H36" s="43">
        <f t="shared" si="2"/>
        <v>0</v>
      </c>
    </row>
    <row r="37" s="20" customFormat="1" ht="17.1" customHeight="1" spans="1:8">
      <c r="A37" s="41" t="s">
        <v>2351</v>
      </c>
      <c r="B37" s="73"/>
      <c r="C37" s="73"/>
      <c r="D37" s="32">
        <v>0</v>
      </c>
      <c r="E37" s="47">
        <v>0</v>
      </c>
      <c r="F37" s="43">
        <f t="shared" si="0"/>
        <v>0</v>
      </c>
      <c r="G37" s="43">
        <f t="shared" si="1"/>
        <v>0</v>
      </c>
      <c r="H37" s="43">
        <f t="shared" si="2"/>
        <v>0</v>
      </c>
    </row>
    <row r="38" s="20" customFormat="1" ht="17.1" customHeight="1" spans="1:8">
      <c r="A38" s="41" t="s">
        <v>2352</v>
      </c>
      <c r="B38" s="32">
        <v>0</v>
      </c>
      <c r="C38" s="32">
        <v>0</v>
      </c>
      <c r="D38" s="32">
        <v>0</v>
      </c>
      <c r="E38" s="47">
        <v>0</v>
      </c>
      <c r="F38" s="43">
        <f t="shared" si="0"/>
        <v>0</v>
      </c>
      <c r="G38" s="43">
        <f t="shared" si="1"/>
        <v>0</v>
      </c>
      <c r="H38" s="43">
        <f t="shared" si="2"/>
        <v>0</v>
      </c>
    </row>
    <row r="39" s="20" customFormat="1" ht="17.25" customHeight="1" spans="1:8">
      <c r="A39" s="41" t="s">
        <v>2353</v>
      </c>
      <c r="B39" s="73"/>
      <c r="C39" s="73"/>
      <c r="D39" s="32">
        <v>0</v>
      </c>
      <c r="E39" s="47">
        <v>0</v>
      </c>
      <c r="F39" s="43">
        <f t="shared" si="0"/>
        <v>0</v>
      </c>
      <c r="G39" s="43">
        <f t="shared" si="1"/>
        <v>0</v>
      </c>
      <c r="H39" s="43">
        <f t="shared" si="2"/>
        <v>0</v>
      </c>
    </row>
    <row r="40" s="20" customFormat="1" ht="17.25" customHeight="1" spans="1:8">
      <c r="A40" s="41" t="s">
        <v>2354</v>
      </c>
      <c r="B40" s="32">
        <v>0</v>
      </c>
      <c r="C40" s="32">
        <v>0</v>
      </c>
      <c r="D40" s="32">
        <v>0</v>
      </c>
      <c r="E40" s="47">
        <v>0</v>
      </c>
      <c r="F40" s="43">
        <f t="shared" si="0"/>
        <v>0</v>
      </c>
      <c r="G40" s="43">
        <f t="shared" si="1"/>
        <v>0</v>
      </c>
      <c r="H40" s="43">
        <f t="shared" si="2"/>
        <v>0</v>
      </c>
    </row>
    <row r="41" s="20" customFormat="1" ht="17.25" customHeight="1" spans="1:8">
      <c r="A41" s="41" t="s">
        <v>2355</v>
      </c>
      <c r="B41" s="32">
        <v>0</v>
      </c>
      <c r="C41" s="32">
        <v>0</v>
      </c>
      <c r="D41" s="32">
        <v>0</v>
      </c>
      <c r="E41" s="47">
        <v>0</v>
      </c>
      <c r="F41" s="43">
        <f t="shared" si="0"/>
        <v>0</v>
      </c>
      <c r="G41" s="43">
        <f t="shared" si="1"/>
        <v>0</v>
      </c>
      <c r="H41" s="43">
        <f t="shared" si="2"/>
        <v>0</v>
      </c>
    </row>
    <row r="42" s="20" customFormat="1" ht="17.25" customHeight="1" spans="1:8">
      <c r="A42" s="41" t="s">
        <v>2356</v>
      </c>
      <c r="B42" s="32">
        <v>0</v>
      </c>
      <c r="C42" s="32">
        <v>0</v>
      </c>
      <c r="D42" s="32">
        <v>0</v>
      </c>
      <c r="E42" s="47">
        <v>0</v>
      </c>
      <c r="F42" s="43">
        <f t="shared" si="0"/>
        <v>0</v>
      </c>
      <c r="G42" s="43">
        <f t="shared" si="1"/>
        <v>0</v>
      </c>
      <c r="H42" s="43">
        <f t="shared" si="2"/>
        <v>0</v>
      </c>
    </row>
    <row r="43" s="20" customFormat="1" ht="17.25" customHeight="1" spans="1:8">
      <c r="A43" s="41" t="s">
        <v>2357</v>
      </c>
      <c r="B43" s="32">
        <v>0</v>
      </c>
      <c r="C43" s="32">
        <v>0</v>
      </c>
      <c r="D43" s="32">
        <v>0</v>
      </c>
      <c r="E43" s="47">
        <v>0</v>
      </c>
      <c r="F43" s="43">
        <f t="shared" si="0"/>
        <v>0</v>
      </c>
      <c r="G43" s="43">
        <f t="shared" si="1"/>
        <v>0</v>
      </c>
      <c r="H43" s="43">
        <f t="shared" si="2"/>
        <v>0</v>
      </c>
    </row>
    <row r="44" s="20" customFormat="1" ht="17.25" customHeight="1" spans="1:8">
      <c r="A44" s="41" t="s">
        <v>2358</v>
      </c>
      <c r="B44" s="73"/>
      <c r="C44" s="73"/>
      <c r="D44" s="32">
        <v>0</v>
      </c>
      <c r="E44" s="47">
        <v>0</v>
      </c>
      <c r="F44" s="43">
        <f t="shared" si="0"/>
        <v>0</v>
      </c>
      <c r="G44" s="43">
        <f t="shared" si="1"/>
        <v>0</v>
      </c>
      <c r="H44" s="43">
        <f t="shared" si="2"/>
        <v>0</v>
      </c>
    </row>
    <row r="45" s="20" customFormat="1" ht="17.25" customHeight="1" spans="1:8">
      <c r="A45" s="41" t="s">
        <v>2359</v>
      </c>
      <c r="B45" s="73"/>
      <c r="C45" s="73"/>
      <c r="D45" s="32">
        <v>0</v>
      </c>
      <c r="E45" s="47">
        <v>0</v>
      </c>
      <c r="F45" s="43">
        <f t="shared" si="0"/>
        <v>0</v>
      </c>
      <c r="G45" s="43">
        <f t="shared" si="1"/>
        <v>0</v>
      </c>
      <c r="H45" s="43">
        <f t="shared" si="2"/>
        <v>0</v>
      </c>
    </row>
    <row r="46" s="20" customFormat="1" ht="17.25" customHeight="1" spans="1:8">
      <c r="A46" s="41" t="s">
        <v>2360</v>
      </c>
      <c r="B46" s="73"/>
      <c r="C46" s="73"/>
      <c r="D46" s="32">
        <v>0</v>
      </c>
      <c r="E46" s="47">
        <v>0</v>
      </c>
      <c r="F46" s="43">
        <f t="shared" si="0"/>
        <v>0</v>
      </c>
      <c r="G46" s="43">
        <f t="shared" si="1"/>
        <v>0</v>
      </c>
      <c r="H46" s="43">
        <f t="shared" si="2"/>
        <v>0</v>
      </c>
    </row>
    <row r="47" s="20" customFormat="1" ht="17.25" customHeight="1" spans="1:8">
      <c r="A47" s="41" t="s">
        <v>2361</v>
      </c>
      <c r="B47" s="32">
        <v>0</v>
      </c>
      <c r="C47" s="32">
        <v>0</v>
      </c>
      <c r="D47" s="32">
        <v>0</v>
      </c>
      <c r="E47" s="47">
        <v>0</v>
      </c>
      <c r="F47" s="43">
        <f t="shared" si="0"/>
        <v>0</v>
      </c>
      <c r="G47" s="43">
        <f t="shared" si="1"/>
        <v>0</v>
      </c>
      <c r="H47" s="43">
        <f t="shared" si="2"/>
        <v>0</v>
      </c>
    </row>
    <row r="48" s="20" customFormat="1" ht="17.25" customHeight="1" spans="1:8">
      <c r="A48" s="41" t="s">
        <v>2362</v>
      </c>
      <c r="B48" s="32">
        <v>0</v>
      </c>
      <c r="C48" s="32">
        <v>0</v>
      </c>
      <c r="D48" s="32">
        <v>0</v>
      </c>
      <c r="E48" s="47">
        <v>0</v>
      </c>
      <c r="F48" s="43">
        <f t="shared" si="0"/>
        <v>0</v>
      </c>
      <c r="G48" s="43">
        <f t="shared" si="1"/>
        <v>0</v>
      </c>
      <c r="H48" s="43">
        <f t="shared" si="2"/>
        <v>0</v>
      </c>
    </row>
    <row r="49" s="20" customFormat="1" ht="17.25" customHeight="1" spans="1:8">
      <c r="A49" s="41" t="s">
        <v>2363</v>
      </c>
      <c r="B49" s="32">
        <v>0</v>
      </c>
      <c r="C49" s="32">
        <v>0</v>
      </c>
      <c r="D49" s="32">
        <v>0</v>
      </c>
      <c r="E49" s="47">
        <v>0</v>
      </c>
      <c r="F49" s="43">
        <f t="shared" si="0"/>
        <v>0</v>
      </c>
      <c r="G49" s="43">
        <f t="shared" si="1"/>
        <v>0</v>
      </c>
      <c r="H49" s="43">
        <f t="shared" si="2"/>
        <v>0</v>
      </c>
    </row>
    <row r="50" s="20" customFormat="1" ht="17.25" customHeight="1" spans="1:8">
      <c r="A50" s="41" t="s">
        <v>2364</v>
      </c>
      <c r="B50" s="32">
        <v>0</v>
      </c>
      <c r="C50" s="32">
        <v>0</v>
      </c>
      <c r="D50" s="32">
        <v>0</v>
      </c>
      <c r="E50" s="47">
        <v>0</v>
      </c>
      <c r="F50" s="43">
        <f t="shared" si="0"/>
        <v>0</v>
      </c>
      <c r="G50" s="43">
        <f t="shared" si="1"/>
        <v>0</v>
      </c>
      <c r="H50" s="43">
        <f t="shared" si="2"/>
        <v>0</v>
      </c>
    </row>
    <row r="51" s="20" customFormat="1" ht="17.25" customHeight="1" spans="1:8">
      <c r="A51" s="41" t="s">
        <v>2365</v>
      </c>
      <c r="B51" s="32">
        <v>0</v>
      </c>
      <c r="C51" s="32">
        <v>0</v>
      </c>
      <c r="D51" s="32">
        <v>0</v>
      </c>
      <c r="E51" s="47">
        <v>0</v>
      </c>
      <c r="F51" s="43">
        <f t="shared" si="0"/>
        <v>0</v>
      </c>
      <c r="G51" s="43">
        <f t="shared" si="1"/>
        <v>0</v>
      </c>
      <c r="H51" s="43">
        <f t="shared" si="2"/>
        <v>0</v>
      </c>
    </row>
    <row r="52" s="20" customFormat="1" ht="17.25" customHeight="1" spans="1:8">
      <c r="A52" s="41" t="s">
        <v>2366</v>
      </c>
      <c r="B52" s="32">
        <v>0</v>
      </c>
      <c r="C52" s="32">
        <v>0</v>
      </c>
      <c r="D52" s="32">
        <v>0</v>
      </c>
      <c r="E52" s="47">
        <v>0</v>
      </c>
      <c r="F52" s="43">
        <f t="shared" si="0"/>
        <v>0</v>
      </c>
      <c r="G52" s="43">
        <f t="shared" si="1"/>
        <v>0</v>
      </c>
      <c r="H52" s="43">
        <f t="shared" si="2"/>
        <v>0</v>
      </c>
    </row>
    <row r="53" s="20" customFormat="1" ht="17.25" customHeight="1" spans="1:8">
      <c r="A53" s="41" t="s">
        <v>2367</v>
      </c>
      <c r="B53" s="32">
        <v>0</v>
      </c>
      <c r="C53" s="32">
        <v>0</v>
      </c>
      <c r="D53" s="32">
        <v>0</v>
      </c>
      <c r="E53" s="47">
        <v>0</v>
      </c>
      <c r="F53" s="43">
        <f t="shared" si="0"/>
        <v>0</v>
      </c>
      <c r="G53" s="43">
        <f t="shared" si="1"/>
        <v>0</v>
      </c>
      <c r="H53" s="43">
        <f t="shared" si="2"/>
        <v>0</v>
      </c>
    </row>
    <row r="54" s="20" customFormat="1" ht="17.25" customHeight="1" spans="1:8">
      <c r="A54" s="41" t="s">
        <v>2368</v>
      </c>
      <c r="B54" s="73"/>
      <c r="C54" s="73"/>
      <c r="D54" s="32">
        <v>0</v>
      </c>
      <c r="E54" s="47">
        <v>0</v>
      </c>
      <c r="F54" s="43">
        <f t="shared" si="0"/>
        <v>0</v>
      </c>
      <c r="G54" s="43">
        <f t="shared" si="1"/>
        <v>0</v>
      </c>
      <c r="H54" s="43">
        <f t="shared" si="2"/>
        <v>0</v>
      </c>
    </row>
    <row r="55" s="20" customFormat="1" ht="17.25" customHeight="1" spans="1:8">
      <c r="A55" s="41" t="s">
        <v>2369</v>
      </c>
      <c r="B55" s="73"/>
      <c r="C55" s="73"/>
      <c r="D55" s="32">
        <v>0</v>
      </c>
      <c r="E55" s="47">
        <v>0</v>
      </c>
      <c r="F55" s="43">
        <f t="shared" si="0"/>
        <v>0</v>
      </c>
      <c r="G55" s="43">
        <f t="shared" si="1"/>
        <v>0</v>
      </c>
      <c r="H55" s="43">
        <f t="shared" si="2"/>
        <v>0</v>
      </c>
    </row>
    <row r="56" s="20" customFormat="1" ht="17.25" customHeight="1" spans="1:8">
      <c r="A56" s="41" t="s">
        <v>2370</v>
      </c>
      <c r="B56" s="32">
        <v>0</v>
      </c>
      <c r="C56" s="32">
        <v>0</v>
      </c>
      <c r="D56" s="32">
        <v>0</v>
      </c>
      <c r="E56" s="47">
        <v>0</v>
      </c>
      <c r="F56" s="43">
        <f t="shared" si="0"/>
        <v>0</v>
      </c>
      <c r="G56" s="43">
        <f t="shared" si="1"/>
        <v>0</v>
      </c>
      <c r="H56" s="43">
        <f t="shared" si="2"/>
        <v>0</v>
      </c>
    </row>
    <row r="57" s="20" customFormat="1" ht="17.25" customHeight="1" spans="1:8">
      <c r="A57" s="41" t="s">
        <v>2371</v>
      </c>
      <c r="B57" s="32">
        <v>0</v>
      </c>
      <c r="C57" s="32">
        <v>0</v>
      </c>
      <c r="D57" s="32">
        <v>0</v>
      </c>
      <c r="E57" s="47">
        <v>0</v>
      </c>
      <c r="F57" s="43">
        <f t="shared" si="0"/>
        <v>0</v>
      </c>
      <c r="G57" s="43">
        <f t="shared" si="1"/>
        <v>0</v>
      </c>
      <c r="H57" s="43">
        <f t="shared" si="2"/>
        <v>0</v>
      </c>
    </row>
    <row r="58" s="20" customFormat="1" ht="17.25" customHeight="1" spans="1:8">
      <c r="A58" s="41" t="s">
        <v>2372</v>
      </c>
      <c r="B58" s="73"/>
      <c r="C58" s="73"/>
      <c r="D58" s="32">
        <v>0</v>
      </c>
      <c r="E58" s="47">
        <v>0</v>
      </c>
      <c r="F58" s="43">
        <f t="shared" si="0"/>
        <v>0</v>
      </c>
      <c r="G58" s="43">
        <f t="shared" si="1"/>
        <v>0</v>
      </c>
      <c r="H58" s="43">
        <f t="shared" si="2"/>
        <v>0</v>
      </c>
    </row>
    <row r="59" s="20" customFormat="1" ht="17.25" customHeight="1" spans="1:8">
      <c r="A59" s="41" t="s">
        <v>2373</v>
      </c>
      <c r="B59" s="73"/>
      <c r="C59" s="73"/>
      <c r="D59" s="32">
        <v>0</v>
      </c>
      <c r="E59" s="47">
        <v>0</v>
      </c>
      <c r="F59" s="43">
        <f t="shared" si="0"/>
        <v>0</v>
      </c>
      <c r="G59" s="43">
        <f t="shared" si="1"/>
        <v>0</v>
      </c>
      <c r="H59" s="43">
        <f t="shared" si="2"/>
        <v>0</v>
      </c>
    </row>
    <row r="60" s="20" customFormat="1" ht="17.25" customHeight="1" spans="1:8">
      <c r="A60" s="25" t="s">
        <v>2374</v>
      </c>
      <c r="B60" s="45">
        <v>2730</v>
      </c>
      <c r="C60" s="45">
        <v>2730</v>
      </c>
      <c r="D60" s="45">
        <v>3730</v>
      </c>
      <c r="E60" s="60">
        <v>4588</v>
      </c>
      <c r="F60" s="43">
        <f t="shared" si="0"/>
        <v>168.058608058608</v>
      </c>
      <c r="G60" s="43">
        <f t="shared" si="1"/>
        <v>168.058608058608</v>
      </c>
      <c r="H60" s="43">
        <f t="shared" si="2"/>
        <v>123.002680965147</v>
      </c>
    </row>
    <row r="61" s="20" customFormat="1" ht="17.1" customHeight="1" spans="1:8">
      <c r="A61" s="86"/>
      <c r="B61" s="86"/>
      <c r="C61" s="86"/>
      <c r="D61" s="86"/>
      <c r="E61" s="86"/>
      <c r="F61" s="77"/>
      <c r="G61" s="77"/>
      <c r="H61" s="77"/>
    </row>
    <row r="62" s="20" customFormat="1" ht="17.1" customHeight="1" spans="1:8">
      <c r="A62" s="26" t="s">
        <v>2375</v>
      </c>
      <c r="B62" s="87"/>
      <c r="C62" s="87"/>
      <c r="D62" s="88">
        <v>3988</v>
      </c>
      <c r="E62" s="89">
        <v>10834</v>
      </c>
      <c r="F62" s="43">
        <f t="shared" ref="F62:F72" si="3">IF(B62&lt;&gt;0,(E62/B62)*100,0)</f>
        <v>0</v>
      </c>
      <c r="G62" s="43">
        <f t="shared" ref="G62:G72" si="4">IF(C62&lt;&gt;0,(E62/C62)*100,0)</f>
        <v>0</v>
      </c>
      <c r="H62" s="43">
        <f t="shared" ref="H62:H72" si="5">IF(D62&lt;&gt;0,(E62/D62)*100,0)</f>
        <v>271.664994984955</v>
      </c>
    </row>
    <row r="63" s="20" customFormat="1" ht="17.1" customHeight="1" spans="1:8">
      <c r="A63" s="26" t="s">
        <v>2376</v>
      </c>
      <c r="B63" s="87"/>
      <c r="C63" s="87"/>
      <c r="D63" s="88">
        <v>0</v>
      </c>
      <c r="E63" s="89">
        <v>0</v>
      </c>
      <c r="F63" s="43">
        <f t="shared" si="3"/>
        <v>0</v>
      </c>
      <c r="G63" s="43">
        <f t="shared" si="4"/>
        <v>0</v>
      </c>
      <c r="H63" s="43">
        <f t="shared" si="5"/>
        <v>0</v>
      </c>
    </row>
    <row r="64" s="20" customFormat="1" ht="17.1" customHeight="1" spans="1:8">
      <c r="A64" s="26" t="s">
        <v>2377</v>
      </c>
      <c r="B64" s="87"/>
      <c r="C64" s="87"/>
      <c r="D64" s="88">
        <v>0</v>
      </c>
      <c r="E64" s="89">
        <v>0</v>
      </c>
      <c r="F64" s="43">
        <f t="shared" si="3"/>
        <v>0</v>
      </c>
      <c r="G64" s="43">
        <f t="shared" si="4"/>
        <v>0</v>
      </c>
      <c r="H64" s="43">
        <f t="shared" si="5"/>
        <v>0</v>
      </c>
    </row>
    <row r="65" s="20" customFormat="1" ht="17.1" customHeight="1" spans="1:8">
      <c r="A65" s="26" t="s">
        <v>2378</v>
      </c>
      <c r="B65" s="87"/>
      <c r="C65" s="87"/>
      <c r="D65" s="88">
        <v>257</v>
      </c>
      <c r="E65" s="89">
        <v>228</v>
      </c>
      <c r="F65" s="43">
        <f t="shared" si="3"/>
        <v>0</v>
      </c>
      <c r="G65" s="43">
        <f t="shared" si="4"/>
        <v>0</v>
      </c>
      <c r="H65" s="43">
        <f t="shared" si="5"/>
        <v>88.715953307393</v>
      </c>
    </row>
    <row r="66" s="20" customFormat="1" ht="17.1" customHeight="1" spans="1:8">
      <c r="A66" s="26" t="s">
        <v>2379</v>
      </c>
      <c r="B66" s="87"/>
      <c r="C66" s="87"/>
      <c r="D66" s="88">
        <v>0</v>
      </c>
      <c r="E66" s="89">
        <v>0</v>
      </c>
      <c r="F66" s="43">
        <f t="shared" si="3"/>
        <v>0</v>
      </c>
      <c r="G66" s="43">
        <f t="shared" si="4"/>
        <v>0</v>
      </c>
      <c r="H66" s="43">
        <f t="shared" si="5"/>
        <v>0</v>
      </c>
    </row>
    <row r="67" s="20" customFormat="1" ht="17.1" customHeight="1" spans="1:8">
      <c r="A67" s="26" t="s">
        <v>126</v>
      </c>
      <c r="B67" s="87"/>
      <c r="C67" s="87"/>
      <c r="D67" s="88">
        <v>0</v>
      </c>
      <c r="E67" s="89">
        <v>0</v>
      </c>
      <c r="F67" s="43">
        <f t="shared" si="3"/>
        <v>0</v>
      </c>
      <c r="G67" s="43">
        <f t="shared" si="4"/>
        <v>0</v>
      </c>
      <c r="H67" s="43">
        <f t="shared" si="5"/>
        <v>0</v>
      </c>
    </row>
    <row r="68" s="20" customFormat="1" ht="17.1" customHeight="1" spans="1:8">
      <c r="A68" s="26" t="s">
        <v>127</v>
      </c>
      <c r="B68" s="87"/>
      <c r="C68" s="87"/>
      <c r="D68" s="88">
        <v>20500</v>
      </c>
      <c r="E68" s="89">
        <v>10300</v>
      </c>
      <c r="F68" s="43">
        <f t="shared" si="3"/>
        <v>0</v>
      </c>
      <c r="G68" s="43">
        <f t="shared" si="4"/>
        <v>0</v>
      </c>
      <c r="H68" s="43">
        <f t="shared" si="5"/>
        <v>50.2439024390244</v>
      </c>
    </row>
    <row r="69" s="20" customFormat="1" ht="17.1" customHeight="1" spans="1:8">
      <c r="A69" s="26" t="s">
        <v>2380</v>
      </c>
      <c r="B69" s="87"/>
      <c r="C69" s="87"/>
      <c r="D69" s="88">
        <v>0</v>
      </c>
      <c r="E69" s="89">
        <v>0</v>
      </c>
      <c r="F69" s="43">
        <f t="shared" si="3"/>
        <v>0</v>
      </c>
      <c r="G69" s="43">
        <f t="shared" si="4"/>
        <v>0</v>
      </c>
      <c r="H69" s="43">
        <f t="shared" si="5"/>
        <v>0</v>
      </c>
    </row>
    <row r="70" s="20" customFormat="1" ht="17.1" customHeight="1" spans="1:8">
      <c r="A70" s="26" t="s">
        <v>2381</v>
      </c>
      <c r="B70" s="87"/>
      <c r="C70" s="87"/>
      <c r="D70" s="88">
        <v>0</v>
      </c>
      <c r="E70" s="89">
        <v>0</v>
      </c>
      <c r="F70" s="43">
        <f t="shared" si="3"/>
        <v>0</v>
      </c>
      <c r="G70" s="43">
        <f t="shared" si="4"/>
        <v>0</v>
      </c>
      <c r="H70" s="43">
        <f t="shared" si="5"/>
        <v>0</v>
      </c>
    </row>
    <row r="71" s="20" customFormat="1" ht="17.1" customHeight="1" spans="1:8">
      <c r="A71" s="26"/>
      <c r="B71" s="87"/>
      <c r="C71" s="87"/>
      <c r="D71" s="87"/>
      <c r="E71" s="90"/>
      <c r="F71" s="43">
        <f t="shared" si="3"/>
        <v>0</v>
      </c>
      <c r="G71" s="43">
        <f t="shared" si="4"/>
        <v>0</v>
      </c>
      <c r="H71" s="43">
        <f t="shared" si="5"/>
        <v>0</v>
      </c>
    </row>
    <row r="72" s="20" customFormat="1" ht="17.1" customHeight="1" spans="1:8">
      <c r="A72" s="30" t="s">
        <v>135</v>
      </c>
      <c r="B72" s="87"/>
      <c r="C72" s="87"/>
      <c r="D72" s="32">
        <v>28475</v>
      </c>
      <c r="E72" s="47">
        <v>25950</v>
      </c>
      <c r="F72" s="43">
        <f t="shared" si="3"/>
        <v>0</v>
      </c>
      <c r="G72" s="43">
        <f t="shared" si="4"/>
        <v>0</v>
      </c>
      <c r="H72" s="43">
        <f t="shared" si="5"/>
        <v>91.1325724319579</v>
      </c>
    </row>
  </sheetData>
  <mergeCells count="1">
    <mergeCell ref="A1:H1"/>
  </mergeCells>
  <pageMargins left="0.788888888888889" right="0.788888888888889" top="0.588888888888889" bottom="0.588888888888889" header="0.388888888888889" footer="0.388888888888889"/>
  <pageSetup paperSize="12" firstPageNumber="0" pageOrder="overThenDown" orientation="portrait" useFirstPageNumber="1"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5"/>
  <sheetViews>
    <sheetView showGridLines="0" showZeros="0" topLeftCell="A199" workbookViewId="0">
      <selection activeCell="A222" sqref="$A222:$XFD222"/>
    </sheetView>
  </sheetViews>
  <sheetFormatPr defaultColWidth="9.125" defaultRowHeight="14.25" outlineLevelCol="7"/>
  <cols>
    <col min="1" max="1" width="56.25" style="20" customWidth="1"/>
    <col min="2" max="8" width="16" style="20" customWidth="1"/>
    <col min="9" max="256" width="9.125" style="20" customWidth="1"/>
    <col min="257" max="16384" width="9.125" style="20"/>
  </cols>
  <sheetData>
    <row r="1" s="20" customFormat="1" ht="46.5" customHeight="1" spans="1:8">
      <c r="A1" s="21" t="s">
        <v>27</v>
      </c>
      <c r="B1" s="21"/>
      <c r="C1" s="21"/>
      <c r="D1" s="21"/>
      <c r="E1" s="21"/>
      <c r="F1" s="21"/>
      <c r="G1" s="21"/>
      <c r="H1" s="21"/>
    </row>
    <row r="2" s="20" customFormat="1" ht="15.6" customHeight="1" spans="2:8">
      <c r="B2" s="38"/>
      <c r="C2" s="74"/>
      <c r="D2" s="74"/>
      <c r="E2" s="38"/>
      <c r="H2" s="53" t="s">
        <v>82</v>
      </c>
    </row>
    <row r="3" s="20" customFormat="1" ht="36" customHeight="1" spans="1:8">
      <c r="A3" s="24" t="s">
        <v>83</v>
      </c>
      <c r="B3" s="24" t="s">
        <v>84</v>
      </c>
      <c r="C3" s="24" t="s">
        <v>85</v>
      </c>
      <c r="D3" s="24" t="s">
        <v>86</v>
      </c>
      <c r="E3" s="24" t="s">
        <v>87</v>
      </c>
      <c r="F3" s="75" t="s">
        <v>88</v>
      </c>
      <c r="G3" s="40" t="s">
        <v>89</v>
      </c>
      <c r="H3" s="40" t="s">
        <v>90</v>
      </c>
    </row>
    <row r="4" s="20" customFormat="1" ht="17.25" customHeight="1" spans="1:8">
      <c r="A4" s="26" t="s">
        <v>216</v>
      </c>
      <c r="B4" s="32">
        <v>60</v>
      </c>
      <c r="C4" s="32">
        <v>50</v>
      </c>
      <c r="D4" s="32">
        <v>35</v>
      </c>
      <c r="E4" s="47">
        <v>50</v>
      </c>
      <c r="F4" s="43">
        <f t="shared" ref="F4:F67" si="0">IF(B4&lt;&gt;0,(E4/B4)*100,0)</f>
        <v>83.3333333333333</v>
      </c>
      <c r="G4" s="43">
        <f t="shared" ref="G4:G67" si="1">IF(C4&lt;&gt;0,(E4/C4)*100,0)</f>
        <v>100</v>
      </c>
      <c r="H4" s="43">
        <f t="shared" ref="H4:H67" si="2">IF(D4&lt;&gt;0,(E4/D4)*100,0)</f>
        <v>142.857142857143</v>
      </c>
    </row>
    <row r="5" s="20" customFormat="1" ht="17.25" customHeight="1" spans="1:8">
      <c r="A5" s="26" t="s">
        <v>2382</v>
      </c>
      <c r="B5" s="32">
        <v>10</v>
      </c>
      <c r="C5" s="32">
        <v>0</v>
      </c>
      <c r="D5" s="32">
        <v>5</v>
      </c>
      <c r="E5" s="47">
        <v>0</v>
      </c>
      <c r="F5" s="43">
        <f t="shared" si="0"/>
        <v>0</v>
      </c>
      <c r="G5" s="43">
        <f t="shared" si="1"/>
        <v>0</v>
      </c>
      <c r="H5" s="43">
        <f t="shared" si="2"/>
        <v>0</v>
      </c>
    </row>
    <row r="6" s="20" customFormat="1" ht="17.25" customHeight="1" spans="1:8">
      <c r="A6" s="26" t="s">
        <v>2383</v>
      </c>
      <c r="B6" s="73"/>
      <c r="C6" s="73"/>
      <c r="D6" s="32">
        <v>0</v>
      </c>
      <c r="E6" s="47">
        <v>0</v>
      </c>
      <c r="F6" s="43">
        <f t="shared" si="0"/>
        <v>0</v>
      </c>
      <c r="G6" s="43">
        <f t="shared" si="1"/>
        <v>0</v>
      </c>
      <c r="H6" s="43">
        <f t="shared" si="2"/>
        <v>0</v>
      </c>
    </row>
    <row r="7" s="20" customFormat="1" ht="17.25" customHeight="1" spans="1:8">
      <c r="A7" s="26" t="s">
        <v>2384</v>
      </c>
      <c r="B7" s="73"/>
      <c r="C7" s="73"/>
      <c r="D7" s="32">
        <v>0</v>
      </c>
      <c r="E7" s="47">
        <v>0</v>
      </c>
      <c r="F7" s="43">
        <f t="shared" si="0"/>
        <v>0</v>
      </c>
      <c r="G7" s="43">
        <f t="shared" si="1"/>
        <v>0</v>
      </c>
      <c r="H7" s="43">
        <f t="shared" si="2"/>
        <v>0</v>
      </c>
    </row>
    <row r="8" s="20" customFormat="1" ht="17.25" customHeight="1" spans="1:8">
      <c r="A8" s="26" t="s">
        <v>2385</v>
      </c>
      <c r="B8" s="73"/>
      <c r="C8" s="73"/>
      <c r="D8" s="32">
        <v>0</v>
      </c>
      <c r="E8" s="47">
        <v>0</v>
      </c>
      <c r="F8" s="43">
        <f t="shared" si="0"/>
        <v>0</v>
      </c>
      <c r="G8" s="43">
        <f t="shared" si="1"/>
        <v>0</v>
      </c>
      <c r="H8" s="43">
        <f t="shared" si="2"/>
        <v>0</v>
      </c>
    </row>
    <row r="9" s="20" customFormat="1" ht="17.25" customHeight="1" spans="1:8">
      <c r="A9" s="26" t="s">
        <v>2386</v>
      </c>
      <c r="B9" s="73"/>
      <c r="C9" s="73"/>
      <c r="D9" s="32">
        <v>5</v>
      </c>
      <c r="E9" s="47">
        <v>0</v>
      </c>
      <c r="F9" s="43">
        <f t="shared" si="0"/>
        <v>0</v>
      </c>
      <c r="G9" s="43">
        <f t="shared" si="1"/>
        <v>0</v>
      </c>
      <c r="H9" s="43">
        <f t="shared" si="2"/>
        <v>0</v>
      </c>
    </row>
    <row r="10" s="20" customFormat="1" ht="17.25" customHeight="1" spans="1:8">
      <c r="A10" s="26" t="s">
        <v>2387</v>
      </c>
      <c r="B10" s="32">
        <v>50</v>
      </c>
      <c r="C10" s="32">
        <v>50</v>
      </c>
      <c r="D10" s="32">
        <v>30</v>
      </c>
      <c r="E10" s="47">
        <v>50</v>
      </c>
      <c r="F10" s="43">
        <f t="shared" si="0"/>
        <v>100</v>
      </c>
      <c r="G10" s="43">
        <f t="shared" si="1"/>
        <v>100</v>
      </c>
      <c r="H10" s="43">
        <f t="shared" si="2"/>
        <v>166.666666666667</v>
      </c>
    </row>
    <row r="11" s="20" customFormat="1" ht="17.25" customHeight="1" spans="1:8">
      <c r="A11" s="26" t="s">
        <v>2388</v>
      </c>
      <c r="B11" s="73"/>
      <c r="C11" s="73"/>
      <c r="D11" s="32">
        <v>0</v>
      </c>
      <c r="E11" s="47">
        <v>0</v>
      </c>
      <c r="F11" s="43">
        <f t="shared" si="0"/>
        <v>0</v>
      </c>
      <c r="G11" s="43">
        <f t="shared" si="1"/>
        <v>0</v>
      </c>
      <c r="H11" s="43">
        <f t="shared" si="2"/>
        <v>0</v>
      </c>
    </row>
    <row r="12" s="20" customFormat="1" ht="17.25" customHeight="1" spans="1:8">
      <c r="A12" s="26" t="s">
        <v>2389</v>
      </c>
      <c r="B12" s="73"/>
      <c r="C12" s="73"/>
      <c r="D12" s="32">
        <v>0</v>
      </c>
      <c r="E12" s="47">
        <v>0</v>
      </c>
      <c r="F12" s="43">
        <f t="shared" si="0"/>
        <v>0</v>
      </c>
      <c r="G12" s="43">
        <f t="shared" si="1"/>
        <v>0</v>
      </c>
      <c r="H12" s="43">
        <f t="shared" si="2"/>
        <v>0</v>
      </c>
    </row>
    <row r="13" s="20" customFormat="1" ht="17.25" customHeight="1" spans="1:8">
      <c r="A13" s="26" t="s">
        <v>2390</v>
      </c>
      <c r="B13" s="73"/>
      <c r="C13" s="73"/>
      <c r="D13" s="32">
        <v>0</v>
      </c>
      <c r="E13" s="47">
        <v>0</v>
      </c>
      <c r="F13" s="43">
        <f t="shared" si="0"/>
        <v>0</v>
      </c>
      <c r="G13" s="43">
        <f t="shared" si="1"/>
        <v>0</v>
      </c>
      <c r="H13" s="43">
        <f t="shared" si="2"/>
        <v>0</v>
      </c>
    </row>
    <row r="14" s="20" customFormat="1" ht="17.25" customHeight="1" spans="1:8">
      <c r="A14" s="26" t="s">
        <v>2391</v>
      </c>
      <c r="B14" s="73"/>
      <c r="C14" s="73"/>
      <c r="D14" s="32">
        <v>30</v>
      </c>
      <c r="E14" s="47">
        <v>50</v>
      </c>
      <c r="F14" s="43">
        <f t="shared" si="0"/>
        <v>0</v>
      </c>
      <c r="G14" s="43">
        <f t="shared" si="1"/>
        <v>0</v>
      </c>
      <c r="H14" s="43">
        <f t="shared" si="2"/>
        <v>166.666666666667</v>
      </c>
    </row>
    <row r="15" s="20" customFormat="1" ht="17.25" customHeight="1" spans="1:8">
      <c r="A15" s="26" t="s">
        <v>2392</v>
      </c>
      <c r="B15" s="73"/>
      <c r="C15" s="73"/>
      <c r="D15" s="32">
        <v>0</v>
      </c>
      <c r="E15" s="47">
        <v>0</v>
      </c>
      <c r="F15" s="43">
        <f t="shared" si="0"/>
        <v>0</v>
      </c>
      <c r="G15" s="43">
        <f t="shared" si="1"/>
        <v>0</v>
      </c>
      <c r="H15" s="43">
        <f t="shared" si="2"/>
        <v>0</v>
      </c>
    </row>
    <row r="16" s="20" customFormat="1" ht="17.25" customHeight="1" spans="1:8">
      <c r="A16" s="26" t="s">
        <v>2393</v>
      </c>
      <c r="B16" s="32">
        <v>0</v>
      </c>
      <c r="C16" s="32">
        <v>0</v>
      </c>
      <c r="D16" s="32">
        <v>0</v>
      </c>
      <c r="E16" s="47">
        <v>0</v>
      </c>
      <c r="F16" s="43">
        <f t="shared" si="0"/>
        <v>0</v>
      </c>
      <c r="G16" s="43">
        <f t="shared" si="1"/>
        <v>0</v>
      </c>
      <c r="H16" s="43">
        <f t="shared" si="2"/>
        <v>0</v>
      </c>
    </row>
    <row r="17" s="20" customFormat="1" ht="17.25" customHeight="1" spans="1:8">
      <c r="A17" s="26" t="s">
        <v>2394</v>
      </c>
      <c r="B17" s="73"/>
      <c r="C17" s="73"/>
      <c r="D17" s="32">
        <v>0</v>
      </c>
      <c r="E17" s="47">
        <v>0</v>
      </c>
      <c r="F17" s="43">
        <f t="shared" si="0"/>
        <v>0</v>
      </c>
      <c r="G17" s="43">
        <f t="shared" si="1"/>
        <v>0</v>
      </c>
      <c r="H17" s="43">
        <f t="shared" si="2"/>
        <v>0</v>
      </c>
    </row>
    <row r="18" s="20" customFormat="1" ht="17.25" customHeight="1" spans="1:8">
      <c r="A18" s="26" t="s">
        <v>2395</v>
      </c>
      <c r="B18" s="73"/>
      <c r="C18" s="73"/>
      <c r="D18" s="32">
        <v>0</v>
      </c>
      <c r="E18" s="47">
        <v>0</v>
      </c>
      <c r="F18" s="43">
        <f t="shared" si="0"/>
        <v>0</v>
      </c>
      <c r="G18" s="43">
        <f t="shared" si="1"/>
        <v>0</v>
      </c>
      <c r="H18" s="43">
        <f t="shared" si="2"/>
        <v>0</v>
      </c>
    </row>
    <row r="19" s="20" customFormat="1" ht="17.25" customHeight="1" spans="1:8">
      <c r="A19" s="26" t="s">
        <v>217</v>
      </c>
      <c r="B19" s="32">
        <v>940</v>
      </c>
      <c r="C19" s="32">
        <v>56</v>
      </c>
      <c r="D19" s="32">
        <v>935</v>
      </c>
      <c r="E19" s="47">
        <v>56</v>
      </c>
      <c r="F19" s="43">
        <f t="shared" si="0"/>
        <v>5.95744680851064</v>
      </c>
      <c r="G19" s="43">
        <f t="shared" si="1"/>
        <v>100</v>
      </c>
      <c r="H19" s="43">
        <f t="shared" si="2"/>
        <v>5.98930481283422</v>
      </c>
    </row>
    <row r="20" s="20" customFormat="1" ht="17.25" customHeight="1" spans="1:8">
      <c r="A20" s="26" t="s">
        <v>2396</v>
      </c>
      <c r="B20" s="32">
        <v>940</v>
      </c>
      <c r="C20" s="32">
        <v>56</v>
      </c>
      <c r="D20" s="32">
        <v>935</v>
      </c>
      <c r="E20" s="47">
        <v>56</v>
      </c>
      <c r="F20" s="43">
        <f t="shared" si="0"/>
        <v>5.95744680851064</v>
      </c>
      <c r="G20" s="43">
        <f t="shared" si="1"/>
        <v>100</v>
      </c>
      <c r="H20" s="43">
        <f t="shared" si="2"/>
        <v>5.98930481283422</v>
      </c>
    </row>
    <row r="21" s="20" customFormat="1" ht="17.25" customHeight="1" spans="1:8">
      <c r="A21" s="26" t="s">
        <v>2397</v>
      </c>
      <c r="B21" s="73"/>
      <c r="C21" s="73"/>
      <c r="D21" s="32">
        <v>37</v>
      </c>
      <c r="E21" s="47">
        <v>56</v>
      </c>
      <c r="F21" s="43">
        <f t="shared" si="0"/>
        <v>0</v>
      </c>
      <c r="G21" s="43">
        <f t="shared" si="1"/>
        <v>0</v>
      </c>
      <c r="H21" s="43">
        <f t="shared" si="2"/>
        <v>151.351351351351</v>
      </c>
    </row>
    <row r="22" s="20" customFormat="1" ht="17.25" customHeight="1" spans="1:8">
      <c r="A22" s="26" t="s">
        <v>2398</v>
      </c>
      <c r="B22" s="73"/>
      <c r="C22" s="73"/>
      <c r="D22" s="32">
        <v>898</v>
      </c>
      <c r="E22" s="47">
        <v>0</v>
      </c>
      <c r="F22" s="43">
        <f t="shared" si="0"/>
        <v>0</v>
      </c>
      <c r="G22" s="43">
        <f t="shared" si="1"/>
        <v>0</v>
      </c>
      <c r="H22" s="43">
        <f t="shared" si="2"/>
        <v>0</v>
      </c>
    </row>
    <row r="23" s="20" customFormat="1" ht="17.25" customHeight="1" spans="1:8">
      <c r="A23" s="26" t="s">
        <v>2399</v>
      </c>
      <c r="B23" s="73"/>
      <c r="C23" s="73"/>
      <c r="D23" s="32">
        <v>0</v>
      </c>
      <c r="E23" s="47">
        <v>0</v>
      </c>
      <c r="F23" s="43">
        <f t="shared" si="0"/>
        <v>0</v>
      </c>
      <c r="G23" s="43">
        <f t="shared" si="1"/>
        <v>0</v>
      </c>
      <c r="H23" s="43">
        <f t="shared" si="2"/>
        <v>0</v>
      </c>
    </row>
    <row r="24" s="20" customFormat="1" ht="17.25" customHeight="1" spans="1:8">
      <c r="A24" s="26" t="s">
        <v>2400</v>
      </c>
      <c r="B24" s="32">
        <v>0</v>
      </c>
      <c r="C24" s="32">
        <v>0</v>
      </c>
      <c r="D24" s="32">
        <v>0</v>
      </c>
      <c r="E24" s="47">
        <v>0</v>
      </c>
      <c r="F24" s="43">
        <f t="shared" si="0"/>
        <v>0</v>
      </c>
      <c r="G24" s="43">
        <f t="shared" si="1"/>
        <v>0</v>
      </c>
      <c r="H24" s="43">
        <f t="shared" si="2"/>
        <v>0</v>
      </c>
    </row>
    <row r="25" s="20" customFormat="1" ht="17.25" customHeight="1" spans="1:8">
      <c r="A25" s="26" t="s">
        <v>2397</v>
      </c>
      <c r="B25" s="73"/>
      <c r="C25" s="73"/>
      <c r="D25" s="32">
        <v>0</v>
      </c>
      <c r="E25" s="47">
        <v>0</v>
      </c>
      <c r="F25" s="43">
        <f t="shared" si="0"/>
        <v>0</v>
      </c>
      <c r="G25" s="43">
        <f t="shared" si="1"/>
        <v>0</v>
      </c>
      <c r="H25" s="43">
        <f t="shared" si="2"/>
        <v>0</v>
      </c>
    </row>
    <row r="26" s="20" customFormat="1" ht="17.25" customHeight="1" spans="1:8">
      <c r="A26" s="26" t="s">
        <v>2398</v>
      </c>
      <c r="B26" s="73"/>
      <c r="C26" s="73"/>
      <c r="D26" s="32">
        <v>0</v>
      </c>
      <c r="E26" s="47">
        <v>0</v>
      </c>
      <c r="F26" s="43">
        <f t="shared" si="0"/>
        <v>0</v>
      </c>
      <c r="G26" s="43">
        <f t="shared" si="1"/>
        <v>0</v>
      </c>
      <c r="H26" s="43">
        <f t="shared" si="2"/>
        <v>0</v>
      </c>
    </row>
    <row r="27" s="20" customFormat="1" ht="17.25" customHeight="1" spans="1:8">
      <c r="A27" s="26" t="s">
        <v>2401</v>
      </c>
      <c r="B27" s="73"/>
      <c r="C27" s="73"/>
      <c r="D27" s="32">
        <v>0</v>
      </c>
      <c r="E27" s="47">
        <v>0</v>
      </c>
      <c r="F27" s="43">
        <f t="shared" si="0"/>
        <v>0</v>
      </c>
      <c r="G27" s="43">
        <f t="shared" si="1"/>
        <v>0</v>
      </c>
      <c r="H27" s="43">
        <f t="shared" si="2"/>
        <v>0</v>
      </c>
    </row>
    <row r="28" s="20" customFormat="1" ht="17.25" customHeight="1" spans="1:8">
      <c r="A28" s="26" t="s">
        <v>2402</v>
      </c>
      <c r="B28" s="32">
        <v>0</v>
      </c>
      <c r="C28" s="32">
        <v>0</v>
      </c>
      <c r="D28" s="32">
        <v>0</v>
      </c>
      <c r="E28" s="47">
        <v>0</v>
      </c>
      <c r="F28" s="43">
        <f t="shared" si="0"/>
        <v>0</v>
      </c>
      <c r="G28" s="43">
        <f t="shared" si="1"/>
        <v>0</v>
      </c>
      <c r="H28" s="43">
        <f t="shared" si="2"/>
        <v>0</v>
      </c>
    </row>
    <row r="29" s="20" customFormat="1" ht="17.25" customHeight="1" spans="1:8">
      <c r="A29" s="26" t="s">
        <v>2398</v>
      </c>
      <c r="B29" s="73"/>
      <c r="C29" s="73"/>
      <c r="D29" s="32">
        <v>0</v>
      </c>
      <c r="E29" s="47">
        <v>0</v>
      </c>
      <c r="F29" s="43">
        <f t="shared" si="0"/>
        <v>0</v>
      </c>
      <c r="G29" s="43">
        <f t="shared" si="1"/>
        <v>0</v>
      </c>
      <c r="H29" s="43">
        <f t="shared" si="2"/>
        <v>0</v>
      </c>
    </row>
    <row r="30" s="20" customFormat="1" ht="17.25" customHeight="1" spans="1:8">
      <c r="A30" s="26" t="s">
        <v>2403</v>
      </c>
      <c r="B30" s="73"/>
      <c r="C30" s="73"/>
      <c r="D30" s="32">
        <v>0</v>
      </c>
      <c r="E30" s="47">
        <v>0</v>
      </c>
      <c r="F30" s="43">
        <f t="shared" si="0"/>
        <v>0</v>
      </c>
      <c r="G30" s="43">
        <f t="shared" si="1"/>
        <v>0</v>
      </c>
      <c r="H30" s="43">
        <f t="shared" si="2"/>
        <v>0</v>
      </c>
    </row>
    <row r="31" s="20" customFormat="1" ht="17.25" customHeight="1" spans="1:8">
      <c r="A31" s="26" t="s">
        <v>219</v>
      </c>
      <c r="B31" s="32">
        <v>0</v>
      </c>
      <c r="C31" s="32">
        <v>0</v>
      </c>
      <c r="D31" s="32">
        <v>0</v>
      </c>
      <c r="E31" s="47">
        <v>0</v>
      </c>
      <c r="F31" s="43">
        <f t="shared" si="0"/>
        <v>0</v>
      </c>
      <c r="G31" s="43">
        <f t="shared" si="1"/>
        <v>0</v>
      </c>
      <c r="H31" s="43">
        <f t="shared" si="2"/>
        <v>0</v>
      </c>
    </row>
    <row r="32" s="20" customFormat="1" ht="17.25" customHeight="1" spans="1:8">
      <c r="A32" s="26" t="s">
        <v>2404</v>
      </c>
      <c r="B32" s="32">
        <v>0</v>
      </c>
      <c r="C32" s="32">
        <v>0</v>
      </c>
      <c r="D32" s="32">
        <v>0</v>
      </c>
      <c r="E32" s="47">
        <v>0</v>
      </c>
      <c r="F32" s="43">
        <f t="shared" si="0"/>
        <v>0</v>
      </c>
      <c r="G32" s="43">
        <f t="shared" si="1"/>
        <v>0</v>
      </c>
      <c r="H32" s="43">
        <f t="shared" si="2"/>
        <v>0</v>
      </c>
    </row>
    <row r="33" s="20" customFormat="1" ht="17.25" customHeight="1" spans="1:8">
      <c r="A33" s="26" t="s">
        <v>2405</v>
      </c>
      <c r="B33" s="73"/>
      <c r="C33" s="73"/>
      <c r="D33" s="32">
        <v>0</v>
      </c>
      <c r="E33" s="47">
        <v>0</v>
      </c>
      <c r="F33" s="43">
        <f t="shared" si="0"/>
        <v>0</v>
      </c>
      <c r="G33" s="43">
        <f t="shared" si="1"/>
        <v>0</v>
      </c>
      <c r="H33" s="43">
        <f t="shared" si="2"/>
        <v>0</v>
      </c>
    </row>
    <row r="34" s="20" customFormat="1" ht="17.25" customHeight="1" spans="1:8">
      <c r="A34" s="26" t="s">
        <v>2406</v>
      </c>
      <c r="B34" s="73"/>
      <c r="C34" s="73"/>
      <c r="D34" s="32">
        <v>0</v>
      </c>
      <c r="E34" s="47">
        <v>0</v>
      </c>
      <c r="F34" s="43">
        <f t="shared" si="0"/>
        <v>0</v>
      </c>
      <c r="G34" s="43">
        <f t="shared" si="1"/>
        <v>0</v>
      </c>
      <c r="H34" s="43">
        <f t="shared" si="2"/>
        <v>0</v>
      </c>
    </row>
    <row r="35" s="20" customFormat="1" ht="17.25" customHeight="1" spans="1:8">
      <c r="A35" s="26" t="s">
        <v>2407</v>
      </c>
      <c r="B35" s="73"/>
      <c r="C35" s="73"/>
      <c r="D35" s="32">
        <v>0</v>
      </c>
      <c r="E35" s="47">
        <v>0</v>
      </c>
      <c r="F35" s="43">
        <f t="shared" si="0"/>
        <v>0</v>
      </c>
      <c r="G35" s="43">
        <f t="shared" si="1"/>
        <v>0</v>
      </c>
      <c r="H35" s="43">
        <f t="shared" si="2"/>
        <v>0</v>
      </c>
    </row>
    <row r="36" s="20" customFormat="1" ht="17.25" customHeight="1" spans="1:8">
      <c r="A36" s="26" t="s">
        <v>2408</v>
      </c>
      <c r="B36" s="73"/>
      <c r="C36" s="73"/>
      <c r="D36" s="32">
        <v>0</v>
      </c>
      <c r="E36" s="47">
        <v>0</v>
      </c>
      <c r="F36" s="43">
        <f t="shared" si="0"/>
        <v>0</v>
      </c>
      <c r="G36" s="43">
        <f t="shared" si="1"/>
        <v>0</v>
      </c>
      <c r="H36" s="43">
        <f t="shared" si="2"/>
        <v>0</v>
      </c>
    </row>
    <row r="37" s="20" customFormat="1" ht="17.25" customHeight="1" spans="1:8">
      <c r="A37" s="26" t="s">
        <v>220</v>
      </c>
      <c r="B37" s="32">
        <v>1660</v>
      </c>
      <c r="C37" s="32">
        <v>1696</v>
      </c>
      <c r="D37" s="32">
        <v>22460</v>
      </c>
      <c r="E37" s="47">
        <v>1411</v>
      </c>
      <c r="F37" s="43">
        <f t="shared" si="0"/>
        <v>85</v>
      </c>
      <c r="G37" s="43">
        <f t="shared" si="1"/>
        <v>83.1957547169811</v>
      </c>
      <c r="H37" s="43">
        <f t="shared" si="2"/>
        <v>6.28227960819234</v>
      </c>
    </row>
    <row r="38" s="20" customFormat="1" ht="17.25" customHeight="1" spans="1:8">
      <c r="A38" s="26" t="s">
        <v>2409</v>
      </c>
      <c r="B38" s="32">
        <v>1630</v>
      </c>
      <c r="C38" s="32">
        <v>1288</v>
      </c>
      <c r="D38" s="32">
        <v>2460</v>
      </c>
      <c r="E38" s="47">
        <v>1063</v>
      </c>
      <c r="F38" s="43">
        <f t="shared" si="0"/>
        <v>65.2147239263804</v>
      </c>
      <c r="G38" s="43">
        <f t="shared" si="1"/>
        <v>82.5310559006211</v>
      </c>
      <c r="H38" s="43">
        <f t="shared" si="2"/>
        <v>43.2113821138211</v>
      </c>
    </row>
    <row r="39" s="20" customFormat="1" ht="17.25" customHeight="1" spans="1:8">
      <c r="A39" s="26" t="s">
        <v>2410</v>
      </c>
      <c r="B39" s="73"/>
      <c r="C39" s="73"/>
      <c r="D39" s="32">
        <v>1720</v>
      </c>
      <c r="E39" s="47">
        <v>161</v>
      </c>
      <c r="F39" s="43">
        <f t="shared" si="0"/>
        <v>0</v>
      </c>
      <c r="G39" s="43">
        <f t="shared" si="1"/>
        <v>0</v>
      </c>
      <c r="H39" s="43">
        <f t="shared" si="2"/>
        <v>9.36046511627907</v>
      </c>
    </row>
    <row r="40" s="20" customFormat="1" ht="17.25" customHeight="1" spans="1:8">
      <c r="A40" s="26" t="s">
        <v>2411</v>
      </c>
      <c r="B40" s="73"/>
      <c r="C40" s="73"/>
      <c r="D40" s="32">
        <v>0</v>
      </c>
      <c r="E40" s="47">
        <v>0</v>
      </c>
      <c r="F40" s="43">
        <f t="shared" si="0"/>
        <v>0</v>
      </c>
      <c r="G40" s="43">
        <f t="shared" si="1"/>
        <v>0</v>
      </c>
      <c r="H40" s="43">
        <f t="shared" si="2"/>
        <v>0</v>
      </c>
    </row>
    <row r="41" s="20" customFormat="1" ht="17.25" customHeight="1" spans="1:8">
      <c r="A41" s="26" t="s">
        <v>2412</v>
      </c>
      <c r="B41" s="73"/>
      <c r="C41" s="73"/>
      <c r="D41" s="32">
        <v>0</v>
      </c>
      <c r="E41" s="47">
        <v>0</v>
      </c>
      <c r="F41" s="43">
        <f t="shared" si="0"/>
        <v>0</v>
      </c>
      <c r="G41" s="43">
        <f t="shared" si="1"/>
        <v>0</v>
      </c>
      <c r="H41" s="43">
        <f t="shared" si="2"/>
        <v>0</v>
      </c>
    </row>
    <row r="42" s="20" customFormat="1" ht="17.25" customHeight="1" spans="1:8">
      <c r="A42" s="26" t="s">
        <v>2413</v>
      </c>
      <c r="B42" s="73"/>
      <c r="C42" s="73"/>
      <c r="D42" s="32">
        <v>0</v>
      </c>
      <c r="E42" s="47">
        <v>0</v>
      </c>
      <c r="F42" s="43">
        <f t="shared" si="0"/>
        <v>0</v>
      </c>
      <c r="G42" s="43">
        <f t="shared" si="1"/>
        <v>0</v>
      </c>
      <c r="H42" s="43">
        <f t="shared" si="2"/>
        <v>0</v>
      </c>
    </row>
    <row r="43" s="20" customFormat="1" ht="17.25" customHeight="1" spans="1:8">
      <c r="A43" s="26" t="s">
        <v>2414</v>
      </c>
      <c r="B43" s="73"/>
      <c r="C43" s="73"/>
      <c r="D43" s="32">
        <v>0</v>
      </c>
      <c r="E43" s="47">
        <v>0</v>
      </c>
      <c r="F43" s="43">
        <f t="shared" si="0"/>
        <v>0</v>
      </c>
      <c r="G43" s="43">
        <f t="shared" si="1"/>
        <v>0</v>
      </c>
      <c r="H43" s="43">
        <f t="shared" si="2"/>
        <v>0</v>
      </c>
    </row>
    <row r="44" s="20" customFormat="1" ht="17.25" customHeight="1" spans="1:8">
      <c r="A44" s="26" t="s">
        <v>2415</v>
      </c>
      <c r="B44" s="73"/>
      <c r="C44" s="73"/>
      <c r="D44" s="32">
        <v>0</v>
      </c>
      <c r="E44" s="47">
        <v>0</v>
      </c>
      <c r="F44" s="43">
        <f t="shared" si="0"/>
        <v>0</v>
      </c>
      <c r="G44" s="43">
        <f t="shared" si="1"/>
        <v>0</v>
      </c>
      <c r="H44" s="43">
        <f t="shared" si="2"/>
        <v>0</v>
      </c>
    </row>
    <row r="45" s="20" customFormat="1" ht="17.25" customHeight="1" spans="1:8">
      <c r="A45" s="26" t="s">
        <v>2416</v>
      </c>
      <c r="B45" s="73"/>
      <c r="C45" s="73"/>
      <c r="D45" s="32">
        <v>221</v>
      </c>
      <c r="E45" s="47">
        <v>0</v>
      </c>
      <c r="F45" s="43">
        <f t="shared" si="0"/>
        <v>0</v>
      </c>
      <c r="G45" s="43">
        <f t="shared" si="1"/>
        <v>0</v>
      </c>
      <c r="H45" s="43">
        <f t="shared" si="2"/>
        <v>0</v>
      </c>
    </row>
    <row r="46" s="20" customFormat="1" ht="17.25" customHeight="1" spans="1:8">
      <c r="A46" s="26" t="s">
        <v>2417</v>
      </c>
      <c r="B46" s="73"/>
      <c r="C46" s="73"/>
      <c r="D46" s="32">
        <v>0</v>
      </c>
      <c r="E46" s="47">
        <v>0</v>
      </c>
      <c r="F46" s="43">
        <f t="shared" si="0"/>
        <v>0</v>
      </c>
      <c r="G46" s="43">
        <f t="shared" si="1"/>
        <v>0</v>
      </c>
      <c r="H46" s="43">
        <f t="shared" si="2"/>
        <v>0</v>
      </c>
    </row>
    <row r="47" s="20" customFormat="1" ht="17.25" customHeight="1" spans="1:8">
      <c r="A47" s="26" t="s">
        <v>2418</v>
      </c>
      <c r="B47" s="73"/>
      <c r="C47" s="73"/>
      <c r="D47" s="32">
        <v>0</v>
      </c>
      <c r="E47" s="47">
        <v>0</v>
      </c>
      <c r="F47" s="43">
        <f t="shared" si="0"/>
        <v>0</v>
      </c>
      <c r="G47" s="43">
        <f t="shared" si="1"/>
        <v>0</v>
      </c>
      <c r="H47" s="43">
        <f t="shared" si="2"/>
        <v>0</v>
      </c>
    </row>
    <row r="48" s="20" customFormat="1" ht="17.25" customHeight="1" spans="1:8">
      <c r="A48" s="26" t="s">
        <v>2419</v>
      </c>
      <c r="B48" s="73"/>
      <c r="C48" s="73"/>
      <c r="D48" s="32">
        <v>0</v>
      </c>
      <c r="E48" s="47">
        <v>0</v>
      </c>
      <c r="F48" s="43">
        <f t="shared" si="0"/>
        <v>0</v>
      </c>
      <c r="G48" s="43">
        <f t="shared" si="1"/>
        <v>0</v>
      </c>
      <c r="H48" s="43">
        <f t="shared" si="2"/>
        <v>0</v>
      </c>
    </row>
    <row r="49" s="20" customFormat="1" ht="17.25" customHeight="1" spans="1:8">
      <c r="A49" s="26" t="s">
        <v>2040</v>
      </c>
      <c r="B49" s="73"/>
      <c r="C49" s="73"/>
      <c r="D49" s="32">
        <v>0</v>
      </c>
      <c r="E49" s="47">
        <v>0</v>
      </c>
      <c r="F49" s="43">
        <f t="shared" si="0"/>
        <v>0</v>
      </c>
      <c r="G49" s="43">
        <f t="shared" si="1"/>
        <v>0</v>
      </c>
      <c r="H49" s="43">
        <f t="shared" si="2"/>
        <v>0</v>
      </c>
    </row>
    <row r="50" s="20" customFormat="1" ht="17.25" customHeight="1" spans="1:8">
      <c r="A50" s="26" t="s">
        <v>2420</v>
      </c>
      <c r="B50" s="73"/>
      <c r="C50" s="73"/>
      <c r="D50" s="32">
        <v>519</v>
      </c>
      <c r="E50" s="47">
        <v>902</v>
      </c>
      <c r="F50" s="43">
        <f t="shared" si="0"/>
        <v>0</v>
      </c>
      <c r="G50" s="43">
        <f t="shared" si="1"/>
        <v>0</v>
      </c>
      <c r="H50" s="43">
        <f t="shared" si="2"/>
        <v>173.795761078998</v>
      </c>
    </row>
    <row r="51" s="20" customFormat="1" ht="17.25" customHeight="1" spans="1:8">
      <c r="A51" s="26" t="s">
        <v>2421</v>
      </c>
      <c r="B51" s="32">
        <v>0</v>
      </c>
      <c r="C51" s="32">
        <v>0</v>
      </c>
      <c r="D51" s="32">
        <v>0</v>
      </c>
      <c r="E51" s="47">
        <v>0</v>
      </c>
      <c r="F51" s="43">
        <f t="shared" si="0"/>
        <v>0</v>
      </c>
      <c r="G51" s="43">
        <f t="shared" si="1"/>
        <v>0</v>
      </c>
      <c r="H51" s="43">
        <f t="shared" si="2"/>
        <v>0</v>
      </c>
    </row>
    <row r="52" s="20" customFormat="1" ht="17.25" customHeight="1" spans="1:8">
      <c r="A52" s="26" t="s">
        <v>2410</v>
      </c>
      <c r="B52" s="73"/>
      <c r="C52" s="73"/>
      <c r="D52" s="32">
        <v>0</v>
      </c>
      <c r="E52" s="47">
        <v>0</v>
      </c>
      <c r="F52" s="43">
        <f t="shared" si="0"/>
        <v>0</v>
      </c>
      <c r="G52" s="43">
        <f t="shared" si="1"/>
        <v>0</v>
      </c>
      <c r="H52" s="43">
        <f t="shared" si="2"/>
        <v>0</v>
      </c>
    </row>
    <row r="53" s="20" customFormat="1" ht="17.25" customHeight="1" spans="1:8">
      <c r="A53" s="26" t="s">
        <v>2411</v>
      </c>
      <c r="B53" s="73"/>
      <c r="C53" s="73"/>
      <c r="D53" s="32">
        <v>0</v>
      </c>
      <c r="E53" s="47">
        <v>0</v>
      </c>
      <c r="F53" s="43">
        <f t="shared" si="0"/>
        <v>0</v>
      </c>
      <c r="G53" s="43">
        <f t="shared" si="1"/>
        <v>0</v>
      </c>
      <c r="H53" s="43">
        <f t="shared" si="2"/>
        <v>0</v>
      </c>
    </row>
    <row r="54" s="20" customFormat="1" ht="17.25" customHeight="1" spans="1:8">
      <c r="A54" s="26" t="s">
        <v>2422</v>
      </c>
      <c r="B54" s="73"/>
      <c r="C54" s="73"/>
      <c r="D54" s="32">
        <v>0</v>
      </c>
      <c r="E54" s="47">
        <v>0</v>
      </c>
      <c r="F54" s="43">
        <f t="shared" si="0"/>
        <v>0</v>
      </c>
      <c r="G54" s="43">
        <f t="shared" si="1"/>
        <v>0</v>
      </c>
      <c r="H54" s="43">
        <f t="shared" si="2"/>
        <v>0</v>
      </c>
    </row>
    <row r="55" s="20" customFormat="1" ht="17.25" customHeight="1" spans="1:8">
      <c r="A55" s="26" t="s">
        <v>2423</v>
      </c>
      <c r="B55" s="32">
        <v>30</v>
      </c>
      <c r="C55" s="32">
        <v>29</v>
      </c>
      <c r="D55" s="32">
        <v>0</v>
      </c>
      <c r="E55" s="47">
        <v>0</v>
      </c>
      <c r="F55" s="43">
        <f t="shared" si="0"/>
        <v>0</v>
      </c>
      <c r="G55" s="43">
        <f t="shared" si="1"/>
        <v>0</v>
      </c>
      <c r="H55" s="43">
        <f t="shared" si="2"/>
        <v>0</v>
      </c>
    </row>
    <row r="56" s="20" customFormat="1" ht="17.25" customHeight="1" spans="1:8">
      <c r="A56" s="26" t="s">
        <v>2424</v>
      </c>
      <c r="B56" s="32">
        <v>0</v>
      </c>
      <c r="C56" s="32">
        <v>241</v>
      </c>
      <c r="D56" s="32">
        <v>0</v>
      </c>
      <c r="E56" s="47">
        <v>210</v>
      </c>
      <c r="F56" s="43">
        <f t="shared" si="0"/>
        <v>0</v>
      </c>
      <c r="G56" s="43">
        <f t="shared" si="1"/>
        <v>87.1369294605809</v>
      </c>
      <c r="H56" s="43">
        <f t="shared" si="2"/>
        <v>0</v>
      </c>
    </row>
    <row r="57" s="20" customFormat="1" ht="17.25" customHeight="1" spans="1:8">
      <c r="A57" s="26" t="s">
        <v>2425</v>
      </c>
      <c r="B57" s="73"/>
      <c r="C57" s="73"/>
      <c r="D57" s="32">
        <v>0</v>
      </c>
      <c r="E57" s="47">
        <v>210</v>
      </c>
      <c r="F57" s="43">
        <f t="shared" si="0"/>
        <v>0</v>
      </c>
      <c r="G57" s="43">
        <f t="shared" si="1"/>
        <v>0</v>
      </c>
      <c r="H57" s="43">
        <f t="shared" si="2"/>
        <v>0</v>
      </c>
    </row>
    <row r="58" s="20" customFormat="1" ht="17.25" customHeight="1" spans="1:8">
      <c r="A58" s="26" t="s">
        <v>2426</v>
      </c>
      <c r="B58" s="73"/>
      <c r="C58" s="73"/>
      <c r="D58" s="32">
        <v>0</v>
      </c>
      <c r="E58" s="47">
        <v>0</v>
      </c>
      <c r="F58" s="43">
        <f t="shared" si="0"/>
        <v>0</v>
      </c>
      <c r="G58" s="43">
        <f t="shared" si="1"/>
        <v>0</v>
      </c>
      <c r="H58" s="43">
        <f t="shared" si="2"/>
        <v>0</v>
      </c>
    </row>
    <row r="59" s="20" customFormat="1" ht="17.25" customHeight="1" spans="1:8">
      <c r="A59" s="26" t="s">
        <v>2427</v>
      </c>
      <c r="B59" s="73"/>
      <c r="C59" s="73"/>
      <c r="D59" s="32">
        <v>0</v>
      </c>
      <c r="E59" s="47">
        <v>0</v>
      </c>
      <c r="F59" s="43">
        <f t="shared" si="0"/>
        <v>0</v>
      </c>
      <c r="G59" s="43">
        <f t="shared" si="1"/>
        <v>0</v>
      </c>
      <c r="H59" s="43">
        <f t="shared" si="2"/>
        <v>0</v>
      </c>
    </row>
    <row r="60" s="20" customFormat="1" ht="17.25" customHeight="1" spans="1:8">
      <c r="A60" s="26" t="s">
        <v>2428</v>
      </c>
      <c r="B60" s="73"/>
      <c r="C60" s="73"/>
      <c r="D60" s="32">
        <v>0</v>
      </c>
      <c r="E60" s="47">
        <v>0</v>
      </c>
      <c r="F60" s="43">
        <f t="shared" si="0"/>
        <v>0</v>
      </c>
      <c r="G60" s="43">
        <f t="shared" si="1"/>
        <v>0</v>
      </c>
      <c r="H60" s="43">
        <f t="shared" si="2"/>
        <v>0</v>
      </c>
    </row>
    <row r="61" s="20" customFormat="1" ht="17.25" customHeight="1" spans="1:8">
      <c r="A61" s="26" t="s">
        <v>2429</v>
      </c>
      <c r="B61" s="73"/>
      <c r="C61" s="73"/>
      <c r="D61" s="32">
        <v>0</v>
      </c>
      <c r="E61" s="47">
        <v>0</v>
      </c>
      <c r="F61" s="43">
        <f t="shared" si="0"/>
        <v>0</v>
      </c>
      <c r="G61" s="43">
        <f t="shared" si="1"/>
        <v>0</v>
      </c>
      <c r="H61" s="43">
        <f t="shared" si="2"/>
        <v>0</v>
      </c>
    </row>
    <row r="62" s="20" customFormat="1" ht="17.25" customHeight="1" spans="1:8">
      <c r="A62" s="26" t="s">
        <v>2430</v>
      </c>
      <c r="B62" s="32">
        <v>0</v>
      </c>
      <c r="C62" s="32">
        <v>138</v>
      </c>
      <c r="D62" s="32">
        <v>0</v>
      </c>
      <c r="E62" s="47">
        <v>138</v>
      </c>
      <c r="F62" s="43">
        <f t="shared" si="0"/>
        <v>0</v>
      </c>
      <c r="G62" s="43">
        <f t="shared" si="1"/>
        <v>100</v>
      </c>
      <c r="H62" s="43">
        <f t="shared" si="2"/>
        <v>0</v>
      </c>
    </row>
    <row r="63" s="20" customFormat="1" ht="17.25" customHeight="1" spans="1:8">
      <c r="A63" s="26" t="s">
        <v>2431</v>
      </c>
      <c r="B63" s="73"/>
      <c r="C63" s="73"/>
      <c r="D63" s="32">
        <v>0</v>
      </c>
      <c r="E63" s="47">
        <v>138</v>
      </c>
      <c r="F63" s="43">
        <f t="shared" si="0"/>
        <v>0</v>
      </c>
      <c r="G63" s="43">
        <f t="shared" si="1"/>
        <v>0</v>
      </c>
      <c r="H63" s="43">
        <f t="shared" si="2"/>
        <v>0</v>
      </c>
    </row>
    <row r="64" s="20" customFormat="1" ht="17.25" customHeight="1" spans="1:8">
      <c r="A64" s="26" t="s">
        <v>2432</v>
      </c>
      <c r="B64" s="73"/>
      <c r="C64" s="73"/>
      <c r="D64" s="32">
        <v>0</v>
      </c>
      <c r="E64" s="47">
        <v>0</v>
      </c>
      <c r="F64" s="43">
        <f t="shared" si="0"/>
        <v>0</v>
      </c>
      <c r="G64" s="43">
        <f t="shared" si="1"/>
        <v>0</v>
      </c>
      <c r="H64" s="43">
        <f t="shared" si="2"/>
        <v>0</v>
      </c>
    </row>
    <row r="65" s="20" customFormat="1" ht="17.25" customHeight="1" spans="1:8">
      <c r="A65" s="26" t="s">
        <v>2433</v>
      </c>
      <c r="B65" s="73"/>
      <c r="C65" s="73"/>
      <c r="D65" s="32">
        <v>0</v>
      </c>
      <c r="E65" s="47">
        <v>0</v>
      </c>
      <c r="F65" s="43">
        <f t="shared" si="0"/>
        <v>0</v>
      </c>
      <c r="G65" s="43">
        <f t="shared" si="1"/>
        <v>0</v>
      </c>
      <c r="H65" s="43">
        <f t="shared" si="2"/>
        <v>0</v>
      </c>
    </row>
    <row r="66" s="20" customFormat="1" ht="17.25" customHeight="1" spans="1:8">
      <c r="A66" s="26" t="s">
        <v>2434</v>
      </c>
      <c r="B66" s="32">
        <v>0</v>
      </c>
      <c r="C66" s="32">
        <v>0</v>
      </c>
      <c r="D66" s="32">
        <v>0</v>
      </c>
      <c r="E66" s="47">
        <v>0</v>
      </c>
      <c r="F66" s="43">
        <f t="shared" si="0"/>
        <v>0</v>
      </c>
      <c r="G66" s="43">
        <f t="shared" si="1"/>
        <v>0</v>
      </c>
      <c r="H66" s="43">
        <f t="shared" si="2"/>
        <v>0</v>
      </c>
    </row>
    <row r="67" s="20" customFormat="1" ht="17.25" customHeight="1" spans="1:8">
      <c r="A67" s="26" t="s">
        <v>2435</v>
      </c>
      <c r="B67" s="73"/>
      <c r="C67" s="73"/>
      <c r="D67" s="32">
        <v>0</v>
      </c>
      <c r="E67" s="47">
        <v>0</v>
      </c>
      <c r="F67" s="43">
        <f t="shared" si="0"/>
        <v>0</v>
      </c>
      <c r="G67" s="43">
        <f t="shared" si="1"/>
        <v>0</v>
      </c>
      <c r="H67" s="43">
        <f t="shared" si="2"/>
        <v>0</v>
      </c>
    </row>
    <row r="68" s="20" customFormat="1" ht="17.25" customHeight="1" spans="1:8">
      <c r="A68" s="26" t="s">
        <v>2436</v>
      </c>
      <c r="B68" s="73"/>
      <c r="C68" s="73"/>
      <c r="D68" s="32">
        <v>0</v>
      </c>
      <c r="E68" s="47">
        <v>0</v>
      </c>
      <c r="F68" s="43">
        <f t="shared" ref="F68:F131" si="3">IF(B68&lt;&gt;0,(E68/B68)*100,0)</f>
        <v>0</v>
      </c>
      <c r="G68" s="43">
        <f t="shared" ref="G68:G131" si="4">IF(C68&lt;&gt;0,(E68/C68)*100,0)</f>
        <v>0</v>
      </c>
      <c r="H68" s="43">
        <f t="shared" ref="H68:H131" si="5">IF(D68&lt;&gt;0,(E68/D68)*100,0)</f>
        <v>0</v>
      </c>
    </row>
    <row r="69" s="20" customFormat="1" ht="17.25" customHeight="1" spans="1:8">
      <c r="A69" s="26" t="s">
        <v>2437</v>
      </c>
      <c r="B69" s="73"/>
      <c r="C69" s="73"/>
      <c r="D69" s="32">
        <v>0</v>
      </c>
      <c r="E69" s="47">
        <v>0</v>
      </c>
      <c r="F69" s="43">
        <f t="shared" si="3"/>
        <v>0</v>
      </c>
      <c r="G69" s="43">
        <f t="shared" si="4"/>
        <v>0</v>
      </c>
      <c r="H69" s="43">
        <f t="shared" si="5"/>
        <v>0</v>
      </c>
    </row>
    <row r="70" s="20" customFormat="1" ht="17.25" customHeight="1" spans="1:8">
      <c r="A70" s="26" t="s">
        <v>2438</v>
      </c>
      <c r="B70" s="32">
        <v>0</v>
      </c>
      <c r="C70" s="32">
        <v>0</v>
      </c>
      <c r="D70" s="32">
        <v>20000</v>
      </c>
      <c r="E70" s="47">
        <v>0</v>
      </c>
      <c r="F70" s="43">
        <f t="shared" si="3"/>
        <v>0</v>
      </c>
      <c r="G70" s="43">
        <f t="shared" si="4"/>
        <v>0</v>
      </c>
      <c r="H70" s="43">
        <f t="shared" si="5"/>
        <v>0</v>
      </c>
    </row>
    <row r="71" s="20" customFormat="1" ht="17.25" customHeight="1" spans="1:8">
      <c r="A71" s="26" t="s">
        <v>2435</v>
      </c>
      <c r="B71" s="73"/>
      <c r="C71" s="73"/>
      <c r="D71" s="32">
        <v>0</v>
      </c>
      <c r="E71" s="47">
        <v>0</v>
      </c>
      <c r="F71" s="43">
        <f t="shared" si="3"/>
        <v>0</v>
      </c>
      <c r="G71" s="43">
        <f t="shared" si="4"/>
        <v>0</v>
      </c>
      <c r="H71" s="43">
        <f t="shared" si="5"/>
        <v>0</v>
      </c>
    </row>
    <row r="72" s="20" customFormat="1" ht="17.25" customHeight="1" spans="1:8">
      <c r="A72" s="26" t="s">
        <v>2436</v>
      </c>
      <c r="B72" s="73"/>
      <c r="C72" s="73"/>
      <c r="D72" s="32">
        <v>0</v>
      </c>
      <c r="E72" s="47">
        <v>0</v>
      </c>
      <c r="F72" s="43">
        <f t="shared" si="3"/>
        <v>0</v>
      </c>
      <c r="G72" s="43">
        <f t="shared" si="4"/>
        <v>0</v>
      </c>
      <c r="H72" s="43">
        <f t="shared" si="5"/>
        <v>0</v>
      </c>
    </row>
    <row r="73" s="20" customFormat="1" ht="17.25" customHeight="1" spans="1:8">
      <c r="A73" s="26" t="s">
        <v>2439</v>
      </c>
      <c r="B73" s="73"/>
      <c r="C73" s="73"/>
      <c r="D73" s="32">
        <v>20000</v>
      </c>
      <c r="E73" s="47">
        <v>0</v>
      </c>
      <c r="F73" s="43">
        <f t="shared" si="3"/>
        <v>0</v>
      </c>
      <c r="G73" s="43">
        <f t="shared" si="4"/>
        <v>0</v>
      </c>
      <c r="H73" s="43">
        <f t="shared" si="5"/>
        <v>0</v>
      </c>
    </row>
    <row r="74" s="20" customFormat="1" ht="17.25" customHeight="1" spans="1:8">
      <c r="A74" s="26" t="s">
        <v>2440</v>
      </c>
      <c r="B74" s="32">
        <v>0</v>
      </c>
      <c r="C74" s="32">
        <v>0</v>
      </c>
      <c r="D74" s="32">
        <v>0</v>
      </c>
      <c r="E74" s="47">
        <v>0</v>
      </c>
      <c r="F74" s="43">
        <f t="shared" si="3"/>
        <v>0</v>
      </c>
      <c r="G74" s="43">
        <f t="shared" si="4"/>
        <v>0</v>
      </c>
      <c r="H74" s="43">
        <f t="shared" si="5"/>
        <v>0</v>
      </c>
    </row>
    <row r="75" s="20" customFormat="1" ht="17.25" customHeight="1" spans="1:8">
      <c r="A75" s="26" t="s">
        <v>2441</v>
      </c>
      <c r="B75" s="73"/>
      <c r="C75" s="73"/>
      <c r="D75" s="32">
        <v>0</v>
      </c>
      <c r="E75" s="47">
        <v>0</v>
      </c>
      <c r="F75" s="43">
        <f t="shared" si="3"/>
        <v>0</v>
      </c>
      <c r="G75" s="43">
        <f t="shared" si="4"/>
        <v>0</v>
      </c>
      <c r="H75" s="43">
        <f t="shared" si="5"/>
        <v>0</v>
      </c>
    </row>
    <row r="76" s="20" customFormat="1" ht="17.25" customHeight="1" spans="1:8">
      <c r="A76" s="26" t="s">
        <v>2442</v>
      </c>
      <c r="B76" s="73"/>
      <c r="C76" s="73"/>
      <c r="D76" s="32">
        <v>0</v>
      </c>
      <c r="E76" s="47">
        <v>0</v>
      </c>
      <c r="F76" s="43">
        <f t="shared" si="3"/>
        <v>0</v>
      </c>
      <c r="G76" s="43">
        <f t="shared" si="4"/>
        <v>0</v>
      </c>
      <c r="H76" s="43">
        <f t="shared" si="5"/>
        <v>0</v>
      </c>
    </row>
    <row r="77" s="20" customFormat="1" ht="17.25" customHeight="1" spans="1:8">
      <c r="A77" s="26" t="s">
        <v>2443</v>
      </c>
      <c r="B77" s="73"/>
      <c r="C77" s="73"/>
      <c r="D77" s="32">
        <v>0</v>
      </c>
      <c r="E77" s="47">
        <v>0</v>
      </c>
      <c r="F77" s="43">
        <f t="shared" si="3"/>
        <v>0</v>
      </c>
      <c r="G77" s="43">
        <f t="shared" si="4"/>
        <v>0</v>
      </c>
      <c r="H77" s="43">
        <f t="shared" si="5"/>
        <v>0</v>
      </c>
    </row>
    <row r="78" s="20" customFormat="1" ht="17.25" customHeight="1" spans="1:8">
      <c r="A78" s="26" t="s">
        <v>2444</v>
      </c>
      <c r="B78" s="73"/>
      <c r="C78" s="73"/>
      <c r="D78" s="32">
        <v>0</v>
      </c>
      <c r="E78" s="47">
        <v>0</v>
      </c>
      <c r="F78" s="43">
        <f t="shared" si="3"/>
        <v>0</v>
      </c>
      <c r="G78" s="43">
        <f t="shared" si="4"/>
        <v>0</v>
      </c>
      <c r="H78" s="43">
        <f t="shared" si="5"/>
        <v>0</v>
      </c>
    </row>
    <row r="79" s="20" customFormat="1" ht="17.25" customHeight="1" spans="1:8">
      <c r="A79" s="26" t="s">
        <v>2445</v>
      </c>
      <c r="B79" s="73"/>
      <c r="C79" s="73"/>
      <c r="D79" s="32">
        <v>0</v>
      </c>
      <c r="E79" s="47">
        <v>0</v>
      </c>
      <c r="F79" s="43">
        <f t="shared" si="3"/>
        <v>0</v>
      </c>
      <c r="G79" s="43">
        <f t="shared" si="4"/>
        <v>0</v>
      </c>
      <c r="H79" s="43">
        <f t="shared" si="5"/>
        <v>0</v>
      </c>
    </row>
    <row r="80" s="20" customFormat="1" ht="17.25" customHeight="1" spans="1:8">
      <c r="A80" s="26" t="s">
        <v>2446</v>
      </c>
      <c r="B80" s="32">
        <v>0</v>
      </c>
      <c r="C80" s="32">
        <v>0</v>
      </c>
      <c r="D80" s="32">
        <v>0</v>
      </c>
      <c r="E80" s="47">
        <v>0</v>
      </c>
      <c r="F80" s="43">
        <f t="shared" si="3"/>
        <v>0</v>
      </c>
      <c r="G80" s="43">
        <f t="shared" si="4"/>
        <v>0</v>
      </c>
      <c r="H80" s="43">
        <f t="shared" si="5"/>
        <v>0</v>
      </c>
    </row>
    <row r="81" s="20" customFormat="1" ht="17.25" customHeight="1" spans="1:8">
      <c r="A81" s="26" t="s">
        <v>2447</v>
      </c>
      <c r="B81" s="73"/>
      <c r="C81" s="73"/>
      <c r="D81" s="32">
        <v>0</v>
      </c>
      <c r="E81" s="47">
        <v>0</v>
      </c>
      <c r="F81" s="43">
        <f t="shared" si="3"/>
        <v>0</v>
      </c>
      <c r="G81" s="43">
        <f t="shared" si="4"/>
        <v>0</v>
      </c>
      <c r="H81" s="43">
        <f t="shared" si="5"/>
        <v>0</v>
      </c>
    </row>
    <row r="82" s="20" customFormat="1" ht="17.25" customHeight="1" spans="1:8">
      <c r="A82" s="26" t="s">
        <v>2448</v>
      </c>
      <c r="B82" s="73"/>
      <c r="C82" s="73"/>
      <c r="D82" s="32">
        <v>0</v>
      </c>
      <c r="E82" s="47">
        <v>0</v>
      </c>
      <c r="F82" s="43">
        <f t="shared" si="3"/>
        <v>0</v>
      </c>
      <c r="G82" s="43">
        <f t="shared" si="4"/>
        <v>0</v>
      </c>
      <c r="H82" s="43">
        <f t="shared" si="5"/>
        <v>0</v>
      </c>
    </row>
    <row r="83" s="20" customFormat="1" ht="17.25" customHeight="1" spans="1:8">
      <c r="A83" s="26" t="s">
        <v>221</v>
      </c>
      <c r="B83" s="32">
        <v>900</v>
      </c>
      <c r="C83" s="32">
        <v>1998</v>
      </c>
      <c r="D83" s="32">
        <v>864</v>
      </c>
      <c r="E83" s="47">
        <v>1998</v>
      </c>
      <c r="F83" s="43">
        <f t="shared" si="3"/>
        <v>222</v>
      </c>
      <c r="G83" s="43">
        <f t="shared" si="4"/>
        <v>100</v>
      </c>
      <c r="H83" s="43">
        <f t="shared" si="5"/>
        <v>231.25</v>
      </c>
    </row>
    <row r="84" s="20" customFormat="1" ht="17.25" customHeight="1" spans="1:8">
      <c r="A84" s="26" t="s">
        <v>2449</v>
      </c>
      <c r="B84" s="32">
        <v>900</v>
      </c>
      <c r="C84" s="32">
        <v>1998</v>
      </c>
      <c r="D84" s="32">
        <v>864</v>
      </c>
      <c r="E84" s="47">
        <v>1998</v>
      </c>
      <c r="F84" s="43">
        <f t="shared" si="3"/>
        <v>222</v>
      </c>
      <c r="G84" s="43">
        <f t="shared" si="4"/>
        <v>100</v>
      </c>
      <c r="H84" s="43">
        <f t="shared" si="5"/>
        <v>231.25</v>
      </c>
    </row>
    <row r="85" s="20" customFormat="1" ht="17.25" customHeight="1" spans="1:8">
      <c r="A85" s="26" t="s">
        <v>2398</v>
      </c>
      <c r="B85" s="73"/>
      <c r="C85" s="73"/>
      <c r="D85" s="32">
        <v>315</v>
      </c>
      <c r="E85" s="47">
        <v>1574</v>
      </c>
      <c r="F85" s="43">
        <f t="shared" si="3"/>
        <v>0</v>
      </c>
      <c r="G85" s="43">
        <f t="shared" si="4"/>
        <v>0</v>
      </c>
      <c r="H85" s="43">
        <f t="shared" si="5"/>
        <v>499.68253968254</v>
      </c>
    </row>
    <row r="86" s="20" customFormat="1" ht="17.25" customHeight="1" spans="1:8">
      <c r="A86" s="26" t="s">
        <v>2450</v>
      </c>
      <c r="B86" s="73"/>
      <c r="C86" s="73"/>
      <c r="D86" s="32">
        <v>0</v>
      </c>
      <c r="E86" s="47">
        <v>0</v>
      </c>
      <c r="F86" s="43">
        <f t="shared" si="3"/>
        <v>0</v>
      </c>
      <c r="G86" s="43">
        <f t="shared" si="4"/>
        <v>0</v>
      </c>
      <c r="H86" s="43">
        <f t="shared" si="5"/>
        <v>0</v>
      </c>
    </row>
    <row r="87" s="20" customFormat="1" ht="17.25" customHeight="1" spans="1:8">
      <c r="A87" s="26" t="s">
        <v>2451</v>
      </c>
      <c r="B87" s="73"/>
      <c r="C87" s="73"/>
      <c r="D87" s="32">
        <v>0</v>
      </c>
      <c r="E87" s="47">
        <v>0</v>
      </c>
      <c r="F87" s="43">
        <f t="shared" si="3"/>
        <v>0</v>
      </c>
      <c r="G87" s="43">
        <f t="shared" si="4"/>
        <v>0</v>
      </c>
      <c r="H87" s="43">
        <f t="shared" si="5"/>
        <v>0</v>
      </c>
    </row>
    <row r="88" s="20" customFormat="1" ht="17.25" customHeight="1" spans="1:8">
      <c r="A88" s="26" t="s">
        <v>2452</v>
      </c>
      <c r="B88" s="73"/>
      <c r="C88" s="73"/>
      <c r="D88" s="32">
        <v>549</v>
      </c>
      <c r="E88" s="47">
        <v>424</v>
      </c>
      <c r="F88" s="43">
        <f t="shared" si="3"/>
        <v>0</v>
      </c>
      <c r="G88" s="43">
        <f t="shared" si="4"/>
        <v>0</v>
      </c>
      <c r="H88" s="43">
        <f t="shared" si="5"/>
        <v>77.2313296903461</v>
      </c>
    </row>
    <row r="89" s="20" customFormat="1" ht="17.25" customHeight="1" spans="1:8">
      <c r="A89" s="26" t="s">
        <v>2453</v>
      </c>
      <c r="B89" s="32">
        <v>0</v>
      </c>
      <c r="C89" s="32">
        <v>0</v>
      </c>
      <c r="D89" s="32">
        <v>0</v>
      </c>
      <c r="E89" s="47">
        <v>0</v>
      </c>
      <c r="F89" s="43">
        <f t="shared" si="3"/>
        <v>0</v>
      </c>
      <c r="G89" s="43">
        <f t="shared" si="4"/>
        <v>0</v>
      </c>
      <c r="H89" s="43">
        <f t="shared" si="5"/>
        <v>0</v>
      </c>
    </row>
    <row r="90" s="20" customFormat="1" ht="17.25" customHeight="1" spans="1:8">
      <c r="A90" s="26" t="s">
        <v>2398</v>
      </c>
      <c r="B90" s="73"/>
      <c r="C90" s="73"/>
      <c r="D90" s="32">
        <v>0</v>
      </c>
      <c r="E90" s="47">
        <v>0</v>
      </c>
      <c r="F90" s="43">
        <f t="shared" si="3"/>
        <v>0</v>
      </c>
      <c r="G90" s="43">
        <f t="shared" si="4"/>
        <v>0</v>
      </c>
      <c r="H90" s="43">
        <f t="shared" si="5"/>
        <v>0</v>
      </c>
    </row>
    <row r="91" s="20" customFormat="1" ht="17.25" customHeight="1" spans="1:8">
      <c r="A91" s="26" t="s">
        <v>2450</v>
      </c>
      <c r="B91" s="73"/>
      <c r="C91" s="73"/>
      <c r="D91" s="32">
        <v>0</v>
      </c>
      <c r="E91" s="47">
        <v>0</v>
      </c>
      <c r="F91" s="43">
        <f t="shared" si="3"/>
        <v>0</v>
      </c>
      <c r="G91" s="43">
        <f t="shared" si="4"/>
        <v>0</v>
      </c>
      <c r="H91" s="43">
        <f t="shared" si="5"/>
        <v>0</v>
      </c>
    </row>
    <row r="92" s="20" customFormat="1" ht="17.25" customHeight="1" spans="1:8">
      <c r="A92" s="26" t="s">
        <v>2454</v>
      </c>
      <c r="B92" s="73"/>
      <c r="C92" s="73"/>
      <c r="D92" s="32">
        <v>0</v>
      </c>
      <c r="E92" s="47">
        <v>0</v>
      </c>
      <c r="F92" s="43">
        <f t="shared" si="3"/>
        <v>0</v>
      </c>
      <c r="G92" s="43">
        <f t="shared" si="4"/>
        <v>0</v>
      </c>
      <c r="H92" s="43">
        <f t="shared" si="5"/>
        <v>0</v>
      </c>
    </row>
    <row r="93" s="20" customFormat="1" ht="17.25" customHeight="1" spans="1:8">
      <c r="A93" s="26" t="s">
        <v>2455</v>
      </c>
      <c r="B93" s="73"/>
      <c r="C93" s="73"/>
      <c r="D93" s="32">
        <v>0</v>
      </c>
      <c r="E93" s="47">
        <v>0</v>
      </c>
      <c r="F93" s="43">
        <f t="shared" si="3"/>
        <v>0</v>
      </c>
      <c r="G93" s="43">
        <f t="shared" si="4"/>
        <v>0</v>
      </c>
      <c r="H93" s="43">
        <f t="shared" si="5"/>
        <v>0</v>
      </c>
    </row>
    <row r="94" s="20" customFormat="1" ht="17.25" customHeight="1" spans="1:8">
      <c r="A94" s="26" t="s">
        <v>2456</v>
      </c>
      <c r="B94" s="32">
        <v>0</v>
      </c>
      <c r="C94" s="32">
        <v>0</v>
      </c>
      <c r="D94" s="32">
        <v>0</v>
      </c>
      <c r="E94" s="47">
        <v>0</v>
      </c>
      <c r="F94" s="43">
        <f t="shared" si="3"/>
        <v>0</v>
      </c>
      <c r="G94" s="43">
        <f t="shared" si="4"/>
        <v>0</v>
      </c>
      <c r="H94" s="43">
        <f t="shared" si="5"/>
        <v>0</v>
      </c>
    </row>
    <row r="95" s="20" customFormat="1" ht="17.25" customHeight="1" spans="1:8">
      <c r="A95" s="26" t="s">
        <v>1559</v>
      </c>
      <c r="B95" s="73"/>
      <c r="C95" s="73"/>
      <c r="D95" s="32">
        <v>0</v>
      </c>
      <c r="E95" s="47">
        <v>0</v>
      </c>
      <c r="F95" s="43">
        <f t="shared" si="3"/>
        <v>0</v>
      </c>
      <c r="G95" s="43">
        <f t="shared" si="4"/>
        <v>0</v>
      </c>
      <c r="H95" s="43">
        <f t="shared" si="5"/>
        <v>0</v>
      </c>
    </row>
    <row r="96" s="20" customFormat="1" ht="17.25" customHeight="1" spans="1:8">
      <c r="A96" s="26" t="s">
        <v>2457</v>
      </c>
      <c r="B96" s="73"/>
      <c r="C96" s="73"/>
      <c r="D96" s="32">
        <v>0</v>
      </c>
      <c r="E96" s="47">
        <v>0</v>
      </c>
      <c r="F96" s="43">
        <f t="shared" si="3"/>
        <v>0</v>
      </c>
      <c r="G96" s="43">
        <f t="shared" si="4"/>
        <v>0</v>
      </c>
      <c r="H96" s="43">
        <f t="shared" si="5"/>
        <v>0</v>
      </c>
    </row>
    <row r="97" s="20" customFormat="1" ht="17.25" customHeight="1" spans="1:8">
      <c r="A97" s="26" t="s">
        <v>2458</v>
      </c>
      <c r="B97" s="73"/>
      <c r="C97" s="73"/>
      <c r="D97" s="32">
        <v>0</v>
      </c>
      <c r="E97" s="47">
        <v>0</v>
      </c>
      <c r="F97" s="43">
        <f t="shared" si="3"/>
        <v>0</v>
      </c>
      <c r="G97" s="43">
        <f t="shared" si="4"/>
        <v>0</v>
      </c>
      <c r="H97" s="43">
        <f t="shared" si="5"/>
        <v>0</v>
      </c>
    </row>
    <row r="98" s="20" customFormat="1" ht="17.25" customHeight="1" spans="1:8">
      <c r="A98" s="26" t="s">
        <v>2459</v>
      </c>
      <c r="B98" s="73"/>
      <c r="C98" s="73"/>
      <c r="D98" s="32">
        <v>0</v>
      </c>
      <c r="E98" s="47">
        <v>0</v>
      </c>
      <c r="F98" s="43">
        <f t="shared" si="3"/>
        <v>0</v>
      </c>
      <c r="G98" s="43">
        <f t="shared" si="4"/>
        <v>0</v>
      </c>
      <c r="H98" s="43">
        <f t="shared" si="5"/>
        <v>0</v>
      </c>
    </row>
    <row r="99" s="20" customFormat="1" ht="17.25" customHeight="1" spans="1:8">
      <c r="A99" s="26" t="s">
        <v>2460</v>
      </c>
      <c r="B99" s="32">
        <v>0</v>
      </c>
      <c r="C99" s="32">
        <v>0</v>
      </c>
      <c r="D99" s="32">
        <v>0</v>
      </c>
      <c r="E99" s="47">
        <v>0</v>
      </c>
      <c r="F99" s="43">
        <f t="shared" si="3"/>
        <v>0</v>
      </c>
      <c r="G99" s="43">
        <f t="shared" si="4"/>
        <v>0</v>
      </c>
      <c r="H99" s="43">
        <f t="shared" si="5"/>
        <v>0</v>
      </c>
    </row>
    <row r="100" s="20" customFormat="1" ht="17.25" customHeight="1" spans="1:8">
      <c r="A100" s="26" t="s">
        <v>2461</v>
      </c>
      <c r="B100" s="73"/>
      <c r="C100" s="73"/>
      <c r="D100" s="32">
        <v>0</v>
      </c>
      <c r="E100" s="47">
        <v>0</v>
      </c>
      <c r="F100" s="43">
        <f t="shared" si="3"/>
        <v>0</v>
      </c>
      <c r="G100" s="43">
        <f t="shared" si="4"/>
        <v>0</v>
      </c>
      <c r="H100" s="43">
        <f t="shared" si="5"/>
        <v>0</v>
      </c>
    </row>
    <row r="101" s="20" customFormat="1" ht="17.25" customHeight="1" spans="1:8">
      <c r="A101" s="26" t="s">
        <v>2462</v>
      </c>
      <c r="B101" s="73"/>
      <c r="C101" s="73"/>
      <c r="D101" s="32">
        <v>0</v>
      </c>
      <c r="E101" s="47">
        <v>0</v>
      </c>
      <c r="F101" s="43">
        <f t="shared" si="3"/>
        <v>0</v>
      </c>
      <c r="G101" s="43">
        <f t="shared" si="4"/>
        <v>0</v>
      </c>
      <c r="H101" s="43">
        <f t="shared" si="5"/>
        <v>0</v>
      </c>
    </row>
    <row r="102" s="20" customFormat="1" ht="17.25" customHeight="1" spans="1:8">
      <c r="A102" s="26" t="s">
        <v>2463</v>
      </c>
      <c r="B102" s="32">
        <v>0</v>
      </c>
      <c r="C102" s="32">
        <v>0</v>
      </c>
      <c r="D102" s="32">
        <v>0</v>
      </c>
      <c r="E102" s="47">
        <v>0</v>
      </c>
      <c r="F102" s="43">
        <f t="shared" si="3"/>
        <v>0</v>
      </c>
      <c r="G102" s="43">
        <f t="shared" si="4"/>
        <v>0</v>
      </c>
      <c r="H102" s="43">
        <f t="shared" si="5"/>
        <v>0</v>
      </c>
    </row>
    <row r="103" s="20" customFormat="1" ht="17.25" customHeight="1" spans="1:8">
      <c r="A103" s="26" t="s">
        <v>2464</v>
      </c>
      <c r="B103" s="73"/>
      <c r="C103" s="73"/>
      <c r="D103" s="32">
        <v>0</v>
      </c>
      <c r="E103" s="47">
        <v>0</v>
      </c>
      <c r="F103" s="43">
        <f t="shared" si="3"/>
        <v>0</v>
      </c>
      <c r="G103" s="43">
        <f t="shared" si="4"/>
        <v>0</v>
      </c>
      <c r="H103" s="43">
        <f t="shared" si="5"/>
        <v>0</v>
      </c>
    </row>
    <row r="104" s="20" customFormat="1" ht="17.25" customHeight="1" spans="1:8">
      <c r="A104" s="26" t="s">
        <v>2465</v>
      </c>
      <c r="B104" s="73"/>
      <c r="C104" s="73"/>
      <c r="D104" s="32">
        <v>0</v>
      </c>
      <c r="E104" s="47">
        <v>0</v>
      </c>
      <c r="F104" s="43">
        <f t="shared" si="3"/>
        <v>0</v>
      </c>
      <c r="G104" s="43">
        <f t="shared" si="4"/>
        <v>0</v>
      </c>
      <c r="H104" s="43">
        <f t="shared" si="5"/>
        <v>0</v>
      </c>
    </row>
    <row r="105" s="20" customFormat="1" ht="17.25" customHeight="1" spans="1:8">
      <c r="A105" s="26" t="s">
        <v>2466</v>
      </c>
      <c r="B105" s="73"/>
      <c r="C105" s="73"/>
      <c r="D105" s="32">
        <v>0</v>
      </c>
      <c r="E105" s="47">
        <v>0</v>
      </c>
      <c r="F105" s="43">
        <f t="shared" si="3"/>
        <v>0</v>
      </c>
      <c r="G105" s="43">
        <f t="shared" si="4"/>
        <v>0</v>
      </c>
      <c r="H105" s="43">
        <f t="shared" si="5"/>
        <v>0</v>
      </c>
    </row>
    <row r="106" s="20" customFormat="1" ht="17.25" customHeight="1" spans="1:8">
      <c r="A106" s="26" t="s">
        <v>2467</v>
      </c>
      <c r="B106" s="73"/>
      <c r="C106" s="73"/>
      <c r="D106" s="32">
        <v>0</v>
      </c>
      <c r="E106" s="47">
        <v>0</v>
      </c>
      <c r="F106" s="43">
        <f t="shared" si="3"/>
        <v>0</v>
      </c>
      <c r="G106" s="43">
        <f t="shared" si="4"/>
        <v>0</v>
      </c>
      <c r="H106" s="43">
        <f t="shared" si="5"/>
        <v>0</v>
      </c>
    </row>
    <row r="107" s="20" customFormat="1" ht="17.25" customHeight="1" spans="1:8">
      <c r="A107" s="26" t="s">
        <v>222</v>
      </c>
      <c r="B107" s="32">
        <v>0</v>
      </c>
      <c r="C107" s="32">
        <v>0</v>
      </c>
      <c r="D107" s="32">
        <v>0</v>
      </c>
      <c r="E107" s="47">
        <v>0</v>
      </c>
      <c r="F107" s="43">
        <f t="shared" si="3"/>
        <v>0</v>
      </c>
      <c r="G107" s="43">
        <f t="shared" si="4"/>
        <v>0</v>
      </c>
      <c r="H107" s="43">
        <f t="shared" si="5"/>
        <v>0</v>
      </c>
    </row>
    <row r="108" s="20" customFormat="1" ht="17.25" customHeight="1" spans="1:8">
      <c r="A108" s="26" t="s">
        <v>2468</v>
      </c>
      <c r="B108" s="32">
        <v>0</v>
      </c>
      <c r="C108" s="32">
        <v>0</v>
      </c>
      <c r="D108" s="32">
        <v>0</v>
      </c>
      <c r="E108" s="47">
        <v>0</v>
      </c>
      <c r="F108" s="43">
        <f t="shared" si="3"/>
        <v>0</v>
      </c>
      <c r="G108" s="43">
        <f t="shared" si="4"/>
        <v>0</v>
      </c>
      <c r="H108" s="43">
        <f t="shared" si="5"/>
        <v>0</v>
      </c>
    </row>
    <row r="109" s="20" customFormat="1" ht="17.25" customHeight="1" spans="1:8">
      <c r="A109" s="26" t="s">
        <v>1638</v>
      </c>
      <c r="B109" s="73"/>
      <c r="C109" s="73"/>
      <c r="D109" s="32">
        <v>0</v>
      </c>
      <c r="E109" s="47">
        <v>0</v>
      </c>
      <c r="F109" s="43">
        <f t="shared" si="3"/>
        <v>0</v>
      </c>
      <c r="G109" s="43">
        <f t="shared" si="4"/>
        <v>0</v>
      </c>
      <c r="H109" s="43">
        <f t="shared" si="5"/>
        <v>0</v>
      </c>
    </row>
    <row r="110" s="20" customFormat="1" ht="17.25" customHeight="1" spans="1:8">
      <c r="A110" s="26" t="s">
        <v>1639</v>
      </c>
      <c r="B110" s="73"/>
      <c r="C110" s="73"/>
      <c r="D110" s="32">
        <v>0</v>
      </c>
      <c r="E110" s="47">
        <v>0</v>
      </c>
      <c r="F110" s="43">
        <f t="shared" si="3"/>
        <v>0</v>
      </c>
      <c r="G110" s="43">
        <f t="shared" si="4"/>
        <v>0</v>
      </c>
      <c r="H110" s="43">
        <f t="shared" si="5"/>
        <v>0</v>
      </c>
    </row>
    <row r="111" s="20" customFormat="1" ht="17.25" customHeight="1" spans="1:8">
      <c r="A111" s="26" t="s">
        <v>2469</v>
      </c>
      <c r="B111" s="73"/>
      <c r="C111" s="73"/>
      <c r="D111" s="32">
        <v>0</v>
      </c>
      <c r="E111" s="47">
        <v>0</v>
      </c>
      <c r="F111" s="43">
        <f t="shared" si="3"/>
        <v>0</v>
      </c>
      <c r="G111" s="43">
        <f t="shared" si="4"/>
        <v>0</v>
      </c>
      <c r="H111" s="43">
        <f t="shared" si="5"/>
        <v>0</v>
      </c>
    </row>
    <row r="112" s="20" customFormat="1" ht="17.25" customHeight="1" spans="1:8">
      <c r="A112" s="26" t="s">
        <v>2470</v>
      </c>
      <c r="B112" s="73"/>
      <c r="C112" s="73"/>
      <c r="D112" s="32">
        <v>0</v>
      </c>
      <c r="E112" s="47">
        <v>0</v>
      </c>
      <c r="F112" s="43">
        <f t="shared" si="3"/>
        <v>0</v>
      </c>
      <c r="G112" s="43">
        <f t="shared" si="4"/>
        <v>0</v>
      </c>
      <c r="H112" s="43">
        <f t="shared" si="5"/>
        <v>0</v>
      </c>
    </row>
    <row r="113" s="20" customFormat="1" ht="17.25" customHeight="1" spans="1:8">
      <c r="A113" s="26" t="s">
        <v>2471</v>
      </c>
      <c r="B113" s="32">
        <v>0</v>
      </c>
      <c r="C113" s="32">
        <v>0</v>
      </c>
      <c r="D113" s="32">
        <v>0</v>
      </c>
      <c r="E113" s="47">
        <v>0</v>
      </c>
      <c r="F113" s="43">
        <f t="shared" si="3"/>
        <v>0</v>
      </c>
      <c r="G113" s="43">
        <f t="shared" si="4"/>
        <v>0</v>
      </c>
      <c r="H113" s="43">
        <f t="shared" si="5"/>
        <v>0</v>
      </c>
    </row>
    <row r="114" s="20" customFormat="1" ht="17.25" customHeight="1" spans="1:8">
      <c r="A114" s="26" t="s">
        <v>2469</v>
      </c>
      <c r="B114" s="73"/>
      <c r="C114" s="73"/>
      <c r="D114" s="32">
        <v>0</v>
      </c>
      <c r="E114" s="47">
        <v>0</v>
      </c>
      <c r="F114" s="43">
        <f t="shared" si="3"/>
        <v>0</v>
      </c>
      <c r="G114" s="43">
        <f t="shared" si="4"/>
        <v>0</v>
      </c>
      <c r="H114" s="43">
        <f t="shared" si="5"/>
        <v>0</v>
      </c>
    </row>
    <row r="115" s="20" customFormat="1" ht="17.25" customHeight="1" spans="1:8">
      <c r="A115" s="26" t="s">
        <v>2472</v>
      </c>
      <c r="B115" s="73"/>
      <c r="C115" s="73"/>
      <c r="D115" s="32">
        <v>0</v>
      </c>
      <c r="E115" s="47">
        <v>0</v>
      </c>
      <c r="F115" s="43">
        <f t="shared" si="3"/>
        <v>0</v>
      </c>
      <c r="G115" s="43">
        <f t="shared" si="4"/>
        <v>0</v>
      </c>
      <c r="H115" s="43">
        <f t="shared" si="5"/>
        <v>0</v>
      </c>
    </row>
    <row r="116" s="20" customFormat="1" ht="17.25" customHeight="1" spans="1:8">
      <c r="A116" s="26" t="s">
        <v>2473</v>
      </c>
      <c r="B116" s="73"/>
      <c r="C116" s="73"/>
      <c r="D116" s="32">
        <v>0</v>
      </c>
      <c r="E116" s="47">
        <v>0</v>
      </c>
      <c r="F116" s="43">
        <f t="shared" si="3"/>
        <v>0</v>
      </c>
      <c r="G116" s="43">
        <f t="shared" si="4"/>
        <v>0</v>
      </c>
      <c r="H116" s="43">
        <f t="shared" si="5"/>
        <v>0</v>
      </c>
    </row>
    <row r="117" s="20" customFormat="1" ht="17.25" customHeight="1" spans="1:8">
      <c r="A117" s="26" t="s">
        <v>2474</v>
      </c>
      <c r="B117" s="73"/>
      <c r="C117" s="73"/>
      <c r="D117" s="32">
        <v>0</v>
      </c>
      <c r="E117" s="47">
        <v>0</v>
      </c>
      <c r="F117" s="43">
        <f t="shared" si="3"/>
        <v>0</v>
      </c>
      <c r="G117" s="43">
        <f t="shared" si="4"/>
        <v>0</v>
      </c>
      <c r="H117" s="43">
        <f t="shared" si="5"/>
        <v>0</v>
      </c>
    </row>
    <row r="118" s="20" customFormat="1" ht="17.25" customHeight="1" spans="1:8">
      <c r="A118" s="26" t="s">
        <v>2475</v>
      </c>
      <c r="B118" s="32">
        <v>0</v>
      </c>
      <c r="C118" s="32">
        <v>0</v>
      </c>
      <c r="D118" s="32">
        <v>0</v>
      </c>
      <c r="E118" s="47">
        <v>0</v>
      </c>
      <c r="F118" s="43">
        <f t="shared" si="3"/>
        <v>0</v>
      </c>
      <c r="G118" s="43">
        <f t="shared" si="4"/>
        <v>0</v>
      </c>
      <c r="H118" s="43">
        <f t="shared" si="5"/>
        <v>0</v>
      </c>
    </row>
    <row r="119" s="20" customFormat="1" ht="17.25" customHeight="1" spans="1:8">
      <c r="A119" s="26" t="s">
        <v>1651</v>
      </c>
      <c r="B119" s="73"/>
      <c r="C119" s="73"/>
      <c r="D119" s="32">
        <v>0</v>
      </c>
      <c r="E119" s="47">
        <v>0</v>
      </c>
      <c r="F119" s="43">
        <f t="shared" si="3"/>
        <v>0</v>
      </c>
      <c r="G119" s="43">
        <f t="shared" si="4"/>
        <v>0</v>
      </c>
      <c r="H119" s="43">
        <f t="shared" si="5"/>
        <v>0</v>
      </c>
    </row>
    <row r="120" s="20" customFormat="1" ht="17.25" customHeight="1" spans="1:8">
      <c r="A120" s="26" t="s">
        <v>2476</v>
      </c>
      <c r="B120" s="73"/>
      <c r="C120" s="73"/>
      <c r="D120" s="32">
        <v>0</v>
      </c>
      <c r="E120" s="47">
        <v>0</v>
      </c>
      <c r="F120" s="43">
        <f t="shared" si="3"/>
        <v>0</v>
      </c>
      <c r="G120" s="43">
        <f t="shared" si="4"/>
        <v>0</v>
      </c>
      <c r="H120" s="43">
        <f t="shared" si="5"/>
        <v>0</v>
      </c>
    </row>
    <row r="121" s="20" customFormat="1" ht="17.25" customHeight="1" spans="1:8">
      <c r="A121" s="26" t="s">
        <v>2477</v>
      </c>
      <c r="B121" s="73"/>
      <c r="C121" s="73"/>
      <c r="D121" s="32">
        <v>0</v>
      </c>
      <c r="E121" s="47">
        <v>0</v>
      </c>
      <c r="F121" s="43">
        <f t="shared" si="3"/>
        <v>0</v>
      </c>
      <c r="G121" s="43">
        <f t="shared" si="4"/>
        <v>0</v>
      </c>
      <c r="H121" s="43">
        <f t="shared" si="5"/>
        <v>0</v>
      </c>
    </row>
    <row r="122" s="20" customFormat="1" ht="17.25" customHeight="1" spans="1:8">
      <c r="A122" s="26" t="s">
        <v>2478</v>
      </c>
      <c r="B122" s="73"/>
      <c r="C122" s="73"/>
      <c r="D122" s="32">
        <v>0</v>
      </c>
      <c r="E122" s="47">
        <v>0</v>
      </c>
      <c r="F122" s="43">
        <f t="shared" si="3"/>
        <v>0</v>
      </c>
      <c r="G122" s="43">
        <f t="shared" si="4"/>
        <v>0</v>
      </c>
      <c r="H122" s="43">
        <f t="shared" si="5"/>
        <v>0</v>
      </c>
    </row>
    <row r="123" s="20" customFormat="1" ht="17.25" customHeight="1" spans="1:8">
      <c r="A123" s="26" t="s">
        <v>2479</v>
      </c>
      <c r="B123" s="32">
        <v>0</v>
      </c>
      <c r="C123" s="32">
        <v>0</v>
      </c>
      <c r="D123" s="32">
        <v>0</v>
      </c>
      <c r="E123" s="47">
        <v>0</v>
      </c>
      <c r="F123" s="43">
        <f t="shared" si="3"/>
        <v>0</v>
      </c>
      <c r="G123" s="43">
        <f t="shared" si="4"/>
        <v>0</v>
      </c>
      <c r="H123" s="43">
        <f t="shared" si="5"/>
        <v>0</v>
      </c>
    </row>
    <row r="124" s="20" customFormat="1" ht="17.25" customHeight="1" spans="1:8">
      <c r="A124" s="26" t="s">
        <v>2480</v>
      </c>
      <c r="B124" s="73"/>
      <c r="C124" s="73"/>
      <c r="D124" s="32">
        <v>0</v>
      </c>
      <c r="E124" s="47">
        <v>0</v>
      </c>
      <c r="F124" s="43">
        <f t="shared" si="3"/>
        <v>0</v>
      </c>
      <c r="G124" s="43">
        <f t="shared" si="4"/>
        <v>0</v>
      </c>
      <c r="H124" s="43">
        <f t="shared" si="5"/>
        <v>0</v>
      </c>
    </row>
    <row r="125" s="20" customFormat="1" ht="17.25" customHeight="1" spans="1:8">
      <c r="A125" s="26" t="s">
        <v>1698</v>
      </c>
      <c r="B125" s="73"/>
      <c r="C125" s="73"/>
      <c r="D125" s="32">
        <v>0</v>
      </c>
      <c r="E125" s="47">
        <v>0</v>
      </c>
      <c r="F125" s="43">
        <f t="shared" si="3"/>
        <v>0</v>
      </c>
      <c r="G125" s="43">
        <f t="shared" si="4"/>
        <v>0</v>
      </c>
      <c r="H125" s="43">
        <f t="shared" si="5"/>
        <v>0</v>
      </c>
    </row>
    <row r="126" s="20" customFormat="1" ht="17.25" customHeight="1" spans="1:8">
      <c r="A126" s="26" t="s">
        <v>2481</v>
      </c>
      <c r="B126" s="73"/>
      <c r="C126" s="73"/>
      <c r="D126" s="32">
        <v>0</v>
      </c>
      <c r="E126" s="47">
        <v>0</v>
      </c>
      <c r="F126" s="43">
        <f t="shared" si="3"/>
        <v>0</v>
      </c>
      <c r="G126" s="43">
        <f t="shared" si="4"/>
        <v>0</v>
      </c>
      <c r="H126" s="43">
        <f t="shared" si="5"/>
        <v>0</v>
      </c>
    </row>
    <row r="127" s="20" customFormat="1" ht="17.25" customHeight="1" spans="1:8">
      <c r="A127" s="26" t="s">
        <v>2482</v>
      </c>
      <c r="B127" s="73"/>
      <c r="C127" s="73"/>
      <c r="D127" s="32">
        <v>0</v>
      </c>
      <c r="E127" s="47">
        <v>0</v>
      </c>
      <c r="F127" s="43">
        <f t="shared" si="3"/>
        <v>0</v>
      </c>
      <c r="G127" s="43">
        <f t="shared" si="4"/>
        <v>0</v>
      </c>
      <c r="H127" s="43">
        <f t="shared" si="5"/>
        <v>0</v>
      </c>
    </row>
    <row r="128" s="20" customFormat="1" ht="17.25" customHeight="1" spans="1:8">
      <c r="A128" s="26" t="s">
        <v>2483</v>
      </c>
      <c r="B128" s="73"/>
      <c r="C128" s="73"/>
      <c r="D128" s="32">
        <v>0</v>
      </c>
      <c r="E128" s="47">
        <v>0</v>
      </c>
      <c r="F128" s="43">
        <f t="shared" si="3"/>
        <v>0</v>
      </c>
      <c r="G128" s="43">
        <f t="shared" si="4"/>
        <v>0</v>
      </c>
      <c r="H128" s="43">
        <f t="shared" si="5"/>
        <v>0</v>
      </c>
    </row>
    <row r="129" s="20" customFormat="1" ht="17.25" customHeight="1" spans="1:8">
      <c r="A129" s="26" t="s">
        <v>2484</v>
      </c>
      <c r="B129" s="73"/>
      <c r="C129" s="73"/>
      <c r="D129" s="32">
        <v>0</v>
      </c>
      <c r="E129" s="47">
        <v>0</v>
      </c>
      <c r="F129" s="43">
        <f t="shared" si="3"/>
        <v>0</v>
      </c>
      <c r="G129" s="43">
        <f t="shared" si="4"/>
        <v>0</v>
      </c>
      <c r="H129" s="43">
        <f t="shared" si="5"/>
        <v>0</v>
      </c>
    </row>
    <row r="130" s="20" customFormat="1" ht="17.25" customHeight="1" spans="1:8">
      <c r="A130" s="26" t="s">
        <v>2485</v>
      </c>
      <c r="B130" s="73"/>
      <c r="C130" s="73"/>
      <c r="D130" s="32">
        <v>0</v>
      </c>
      <c r="E130" s="47">
        <v>0</v>
      </c>
      <c r="F130" s="43">
        <f t="shared" si="3"/>
        <v>0</v>
      </c>
      <c r="G130" s="43">
        <f t="shared" si="4"/>
        <v>0</v>
      </c>
      <c r="H130" s="43">
        <f t="shared" si="5"/>
        <v>0</v>
      </c>
    </row>
    <row r="131" s="20" customFormat="1" ht="17.25" customHeight="1" spans="1:8">
      <c r="A131" s="26" t="s">
        <v>2486</v>
      </c>
      <c r="B131" s="73"/>
      <c r="C131" s="73"/>
      <c r="D131" s="32">
        <v>0</v>
      </c>
      <c r="E131" s="47">
        <v>0</v>
      </c>
      <c r="F131" s="43">
        <f t="shared" si="3"/>
        <v>0</v>
      </c>
      <c r="G131" s="43">
        <f t="shared" si="4"/>
        <v>0</v>
      </c>
      <c r="H131" s="43">
        <f t="shared" si="5"/>
        <v>0</v>
      </c>
    </row>
    <row r="132" s="20" customFormat="1" ht="17.25" customHeight="1" spans="1:8">
      <c r="A132" s="26" t="s">
        <v>2487</v>
      </c>
      <c r="B132" s="32">
        <v>0</v>
      </c>
      <c r="C132" s="32">
        <v>0</v>
      </c>
      <c r="D132" s="32">
        <v>0</v>
      </c>
      <c r="E132" s="47">
        <v>0</v>
      </c>
      <c r="F132" s="43">
        <f t="shared" ref="F132:F195" si="6">IF(B132&lt;&gt;0,(E132/B132)*100,0)</f>
        <v>0</v>
      </c>
      <c r="G132" s="43">
        <f t="shared" ref="G132:G195" si="7">IF(C132&lt;&gt;0,(E132/C132)*100,0)</f>
        <v>0</v>
      </c>
      <c r="H132" s="43">
        <f t="shared" ref="H132:H195" si="8">IF(D132&lt;&gt;0,(E132/D132)*100,0)</f>
        <v>0</v>
      </c>
    </row>
    <row r="133" s="20" customFormat="1" ht="17.25" customHeight="1" spans="1:8">
      <c r="A133" s="26" t="s">
        <v>2488</v>
      </c>
      <c r="B133" s="73"/>
      <c r="C133" s="73"/>
      <c r="D133" s="32">
        <v>0</v>
      </c>
      <c r="E133" s="47">
        <v>0</v>
      </c>
      <c r="F133" s="43">
        <f t="shared" si="6"/>
        <v>0</v>
      </c>
      <c r="G133" s="43">
        <f t="shared" si="7"/>
        <v>0</v>
      </c>
      <c r="H133" s="43">
        <f t="shared" si="8"/>
        <v>0</v>
      </c>
    </row>
    <row r="134" s="20" customFormat="1" ht="17.25" customHeight="1" spans="1:8">
      <c r="A134" s="26" t="s">
        <v>2489</v>
      </c>
      <c r="B134" s="73"/>
      <c r="C134" s="73"/>
      <c r="D134" s="32">
        <v>0</v>
      </c>
      <c r="E134" s="47">
        <v>0</v>
      </c>
      <c r="F134" s="43">
        <f t="shared" si="6"/>
        <v>0</v>
      </c>
      <c r="G134" s="43">
        <f t="shared" si="7"/>
        <v>0</v>
      </c>
      <c r="H134" s="43">
        <f t="shared" si="8"/>
        <v>0</v>
      </c>
    </row>
    <row r="135" s="20" customFormat="1" ht="17.25" customHeight="1" spans="1:8">
      <c r="A135" s="26" t="s">
        <v>2490</v>
      </c>
      <c r="B135" s="32">
        <v>0</v>
      </c>
      <c r="C135" s="32">
        <v>0</v>
      </c>
      <c r="D135" s="32">
        <v>0</v>
      </c>
      <c r="E135" s="47">
        <v>0</v>
      </c>
      <c r="F135" s="43">
        <f t="shared" si="6"/>
        <v>0</v>
      </c>
      <c r="G135" s="43">
        <f t="shared" si="7"/>
        <v>0</v>
      </c>
      <c r="H135" s="43">
        <f t="shared" si="8"/>
        <v>0</v>
      </c>
    </row>
    <row r="136" s="20" customFormat="1" ht="17.25" customHeight="1" spans="1:8">
      <c r="A136" s="26" t="s">
        <v>2488</v>
      </c>
      <c r="B136" s="73"/>
      <c r="C136" s="73"/>
      <c r="D136" s="32">
        <v>0</v>
      </c>
      <c r="E136" s="47">
        <v>0</v>
      </c>
      <c r="F136" s="43">
        <f t="shared" si="6"/>
        <v>0</v>
      </c>
      <c r="G136" s="43">
        <f t="shared" si="7"/>
        <v>0</v>
      </c>
      <c r="H136" s="43">
        <f t="shared" si="8"/>
        <v>0</v>
      </c>
    </row>
    <row r="137" s="20" customFormat="1" ht="17.25" customHeight="1" spans="1:8">
      <c r="A137" s="26" t="s">
        <v>2491</v>
      </c>
      <c r="B137" s="73"/>
      <c r="C137" s="73"/>
      <c r="D137" s="32">
        <v>0</v>
      </c>
      <c r="E137" s="47">
        <v>0</v>
      </c>
      <c r="F137" s="43">
        <f t="shared" si="6"/>
        <v>0</v>
      </c>
      <c r="G137" s="43">
        <f t="shared" si="7"/>
        <v>0</v>
      </c>
      <c r="H137" s="43">
        <f t="shared" si="8"/>
        <v>0</v>
      </c>
    </row>
    <row r="138" s="20" customFormat="1" ht="17.25" customHeight="1" spans="1:8">
      <c r="A138" s="26" t="s">
        <v>2492</v>
      </c>
      <c r="B138" s="32">
        <v>0</v>
      </c>
      <c r="C138" s="32">
        <v>0</v>
      </c>
      <c r="D138" s="32">
        <v>0</v>
      </c>
      <c r="E138" s="47">
        <v>0</v>
      </c>
      <c r="F138" s="43">
        <f t="shared" si="6"/>
        <v>0</v>
      </c>
      <c r="G138" s="43">
        <f t="shared" si="7"/>
        <v>0</v>
      </c>
      <c r="H138" s="43">
        <f t="shared" si="8"/>
        <v>0</v>
      </c>
    </row>
    <row r="139" s="20" customFormat="1" ht="17.25" customHeight="1" spans="1:8">
      <c r="A139" s="26" t="s">
        <v>2493</v>
      </c>
      <c r="B139" s="32">
        <v>0</v>
      </c>
      <c r="C139" s="32">
        <v>0</v>
      </c>
      <c r="D139" s="32">
        <v>0</v>
      </c>
      <c r="E139" s="47">
        <v>0</v>
      </c>
      <c r="F139" s="43">
        <f t="shared" si="6"/>
        <v>0</v>
      </c>
      <c r="G139" s="43">
        <f t="shared" si="7"/>
        <v>0</v>
      </c>
      <c r="H139" s="43">
        <f t="shared" si="8"/>
        <v>0</v>
      </c>
    </row>
    <row r="140" s="20" customFormat="1" ht="17.25" customHeight="1" spans="1:8">
      <c r="A140" s="26" t="s">
        <v>2494</v>
      </c>
      <c r="B140" s="73"/>
      <c r="C140" s="73"/>
      <c r="D140" s="32">
        <v>0</v>
      </c>
      <c r="E140" s="47">
        <v>0</v>
      </c>
      <c r="F140" s="43">
        <f t="shared" si="6"/>
        <v>0</v>
      </c>
      <c r="G140" s="43">
        <f t="shared" si="7"/>
        <v>0</v>
      </c>
      <c r="H140" s="43">
        <f t="shared" si="8"/>
        <v>0</v>
      </c>
    </row>
    <row r="141" s="20" customFormat="1" ht="17.25" customHeight="1" spans="1:8">
      <c r="A141" s="26" t="s">
        <v>2495</v>
      </c>
      <c r="B141" s="73"/>
      <c r="C141" s="73"/>
      <c r="D141" s="32">
        <v>0</v>
      </c>
      <c r="E141" s="47">
        <v>0</v>
      </c>
      <c r="F141" s="43">
        <f t="shared" si="6"/>
        <v>0</v>
      </c>
      <c r="G141" s="43">
        <f t="shared" si="7"/>
        <v>0</v>
      </c>
      <c r="H141" s="43">
        <f t="shared" si="8"/>
        <v>0</v>
      </c>
    </row>
    <row r="142" s="20" customFormat="1" ht="17.25" customHeight="1" spans="1:8">
      <c r="A142" s="26" t="s">
        <v>2496</v>
      </c>
      <c r="B142" s="73"/>
      <c r="C142" s="73"/>
      <c r="D142" s="32">
        <v>0</v>
      </c>
      <c r="E142" s="47">
        <v>0</v>
      </c>
      <c r="F142" s="43">
        <f t="shared" si="6"/>
        <v>0</v>
      </c>
      <c r="G142" s="43">
        <f t="shared" si="7"/>
        <v>0</v>
      </c>
      <c r="H142" s="43">
        <f t="shared" si="8"/>
        <v>0</v>
      </c>
    </row>
    <row r="143" s="20" customFormat="1" ht="17.25" customHeight="1" spans="1:8">
      <c r="A143" s="26" t="s">
        <v>223</v>
      </c>
      <c r="B143" s="32">
        <v>0</v>
      </c>
      <c r="C143" s="32">
        <v>0</v>
      </c>
      <c r="D143" s="32">
        <v>0</v>
      </c>
      <c r="E143" s="47">
        <v>0</v>
      </c>
      <c r="F143" s="43">
        <f t="shared" si="6"/>
        <v>0</v>
      </c>
      <c r="G143" s="43">
        <f t="shared" si="7"/>
        <v>0</v>
      </c>
      <c r="H143" s="43">
        <f t="shared" si="8"/>
        <v>0</v>
      </c>
    </row>
    <row r="144" s="20" customFormat="1" ht="17.25" customHeight="1" spans="1:8">
      <c r="A144" s="26" t="s">
        <v>2497</v>
      </c>
      <c r="B144" s="32">
        <v>0</v>
      </c>
      <c r="C144" s="32">
        <v>0</v>
      </c>
      <c r="D144" s="32">
        <v>0</v>
      </c>
      <c r="E144" s="47">
        <v>0</v>
      </c>
      <c r="F144" s="43">
        <f t="shared" si="6"/>
        <v>0</v>
      </c>
      <c r="G144" s="43">
        <f t="shared" si="7"/>
        <v>0</v>
      </c>
      <c r="H144" s="43">
        <f t="shared" si="8"/>
        <v>0</v>
      </c>
    </row>
    <row r="145" s="20" customFormat="1" ht="17.25" customHeight="1" spans="1:8">
      <c r="A145" s="26" t="s">
        <v>2498</v>
      </c>
      <c r="B145" s="73"/>
      <c r="C145" s="73"/>
      <c r="D145" s="32">
        <v>0</v>
      </c>
      <c r="E145" s="47">
        <v>0</v>
      </c>
      <c r="F145" s="43">
        <f t="shared" si="6"/>
        <v>0</v>
      </c>
      <c r="G145" s="43">
        <f t="shared" si="7"/>
        <v>0</v>
      </c>
      <c r="H145" s="43">
        <f t="shared" si="8"/>
        <v>0</v>
      </c>
    </row>
    <row r="146" s="20" customFormat="1" ht="17.25" customHeight="1" spans="1:8">
      <c r="A146" s="26" t="s">
        <v>2499</v>
      </c>
      <c r="B146" s="73"/>
      <c r="C146" s="73"/>
      <c r="D146" s="32">
        <v>0</v>
      </c>
      <c r="E146" s="47">
        <v>0</v>
      </c>
      <c r="F146" s="43">
        <f t="shared" si="6"/>
        <v>0</v>
      </c>
      <c r="G146" s="43">
        <f t="shared" si="7"/>
        <v>0</v>
      </c>
      <c r="H146" s="43">
        <f t="shared" si="8"/>
        <v>0</v>
      </c>
    </row>
    <row r="147" s="20" customFormat="1" ht="17.25" customHeight="1" spans="1:8">
      <c r="A147" s="26" t="s">
        <v>2500</v>
      </c>
      <c r="B147" s="32">
        <v>1730</v>
      </c>
      <c r="C147" s="32">
        <v>12886</v>
      </c>
      <c r="D147" s="32">
        <v>2153</v>
      </c>
      <c r="E147" s="47">
        <v>12867</v>
      </c>
      <c r="F147" s="43">
        <f t="shared" si="6"/>
        <v>743.757225433526</v>
      </c>
      <c r="G147" s="43">
        <f t="shared" si="7"/>
        <v>99.8525531584665</v>
      </c>
      <c r="H147" s="43">
        <f t="shared" si="8"/>
        <v>597.63121226196</v>
      </c>
    </row>
    <row r="148" s="20" customFormat="1" ht="17.25" customHeight="1" spans="1:8">
      <c r="A148" s="26" t="s">
        <v>2501</v>
      </c>
      <c r="B148" s="32">
        <v>0</v>
      </c>
      <c r="C148" s="32">
        <v>10300</v>
      </c>
      <c r="D148" s="32">
        <v>0</v>
      </c>
      <c r="E148" s="47">
        <v>10300</v>
      </c>
      <c r="F148" s="43">
        <f t="shared" si="6"/>
        <v>0</v>
      </c>
      <c r="G148" s="43">
        <f t="shared" si="7"/>
        <v>100</v>
      </c>
      <c r="H148" s="43">
        <f t="shared" si="8"/>
        <v>0</v>
      </c>
    </row>
    <row r="149" s="20" customFormat="1" ht="17.25" customHeight="1" spans="1:8">
      <c r="A149" s="26" t="s">
        <v>2502</v>
      </c>
      <c r="B149" s="73"/>
      <c r="C149" s="73"/>
      <c r="D149" s="32">
        <v>0</v>
      </c>
      <c r="E149" s="47">
        <v>0</v>
      </c>
      <c r="F149" s="43">
        <f t="shared" si="6"/>
        <v>0</v>
      </c>
      <c r="G149" s="43">
        <f t="shared" si="7"/>
        <v>0</v>
      </c>
      <c r="H149" s="43">
        <f t="shared" si="8"/>
        <v>0</v>
      </c>
    </row>
    <row r="150" s="20" customFormat="1" ht="17.25" customHeight="1" spans="1:8">
      <c r="A150" s="26" t="s">
        <v>2503</v>
      </c>
      <c r="B150" s="73"/>
      <c r="C150" s="73"/>
      <c r="D150" s="32">
        <v>0</v>
      </c>
      <c r="E150" s="47">
        <v>10300</v>
      </c>
      <c r="F150" s="43">
        <f t="shared" si="6"/>
        <v>0</v>
      </c>
      <c r="G150" s="43">
        <f t="shared" si="7"/>
        <v>0</v>
      </c>
      <c r="H150" s="43">
        <f t="shared" si="8"/>
        <v>0</v>
      </c>
    </row>
    <row r="151" s="20" customFormat="1" ht="17.25" customHeight="1" spans="1:8">
      <c r="A151" s="26" t="s">
        <v>2504</v>
      </c>
      <c r="B151" s="73"/>
      <c r="C151" s="73"/>
      <c r="D151" s="32">
        <v>0</v>
      </c>
      <c r="E151" s="47">
        <v>0</v>
      </c>
      <c r="F151" s="43">
        <f t="shared" si="6"/>
        <v>0</v>
      </c>
      <c r="G151" s="43">
        <f t="shared" si="7"/>
        <v>0</v>
      </c>
      <c r="H151" s="43">
        <f t="shared" si="8"/>
        <v>0</v>
      </c>
    </row>
    <row r="152" s="20" customFormat="1" ht="17.25" customHeight="1" spans="1:8">
      <c r="A152" s="26" t="s">
        <v>2505</v>
      </c>
      <c r="B152" s="32">
        <v>10</v>
      </c>
      <c r="C152" s="32">
        <v>1</v>
      </c>
      <c r="D152" s="32">
        <v>6</v>
      </c>
      <c r="E152" s="47">
        <v>1</v>
      </c>
      <c r="F152" s="43">
        <f t="shared" si="6"/>
        <v>10</v>
      </c>
      <c r="G152" s="43">
        <f t="shared" si="7"/>
        <v>100</v>
      </c>
      <c r="H152" s="43">
        <f t="shared" si="8"/>
        <v>16.6666666666667</v>
      </c>
    </row>
    <row r="153" s="20" customFormat="1" ht="17.25" customHeight="1" spans="1:8">
      <c r="A153" s="26" t="s">
        <v>2506</v>
      </c>
      <c r="B153" s="73"/>
      <c r="C153" s="73"/>
      <c r="D153" s="32">
        <v>0</v>
      </c>
      <c r="E153" s="47">
        <v>0</v>
      </c>
      <c r="F153" s="43">
        <f t="shared" si="6"/>
        <v>0</v>
      </c>
      <c r="G153" s="43">
        <f t="shared" si="7"/>
        <v>0</v>
      </c>
      <c r="H153" s="43">
        <f t="shared" si="8"/>
        <v>0</v>
      </c>
    </row>
    <row r="154" s="20" customFormat="1" ht="17.25" customHeight="1" spans="1:8">
      <c r="A154" s="26" t="s">
        <v>2507</v>
      </c>
      <c r="B154" s="73"/>
      <c r="C154" s="73"/>
      <c r="D154" s="32">
        <v>0</v>
      </c>
      <c r="E154" s="47">
        <v>0</v>
      </c>
      <c r="F154" s="43">
        <f t="shared" si="6"/>
        <v>0</v>
      </c>
      <c r="G154" s="43">
        <f t="shared" si="7"/>
        <v>0</v>
      </c>
      <c r="H154" s="43">
        <f t="shared" si="8"/>
        <v>0</v>
      </c>
    </row>
    <row r="155" s="20" customFormat="1" ht="17.25" customHeight="1" spans="1:8">
      <c r="A155" s="26" t="s">
        <v>2508</v>
      </c>
      <c r="B155" s="73"/>
      <c r="C155" s="73"/>
      <c r="D155" s="32">
        <v>0</v>
      </c>
      <c r="E155" s="47">
        <v>0</v>
      </c>
      <c r="F155" s="43">
        <f t="shared" si="6"/>
        <v>0</v>
      </c>
      <c r="G155" s="43">
        <f t="shared" si="7"/>
        <v>0</v>
      </c>
      <c r="H155" s="43">
        <f t="shared" si="8"/>
        <v>0</v>
      </c>
    </row>
    <row r="156" s="20" customFormat="1" ht="17.25" customHeight="1" spans="1:8">
      <c r="A156" s="26" t="s">
        <v>2509</v>
      </c>
      <c r="B156" s="73"/>
      <c r="C156" s="73"/>
      <c r="D156" s="32">
        <v>0</v>
      </c>
      <c r="E156" s="47">
        <v>0</v>
      </c>
      <c r="F156" s="43">
        <f t="shared" si="6"/>
        <v>0</v>
      </c>
      <c r="G156" s="43">
        <f t="shared" si="7"/>
        <v>0</v>
      </c>
      <c r="H156" s="43">
        <f t="shared" si="8"/>
        <v>0</v>
      </c>
    </row>
    <row r="157" s="20" customFormat="1" ht="17.25" customHeight="1" spans="1:8">
      <c r="A157" s="26" t="s">
        <v>2510</v>
      </c>
      <c r="B157" s="73"/>
      <c r="C157" s="73"/>
      <c r="D157" s="32">
        <v>0</v>
      </c>
      <c r="E157" s="47">
        <v>0</v>
      </c>
      <c r="F157" s="43">
        <f t="shared" si="6"/>
        <v>0</v>
      </c>
      <c r="G157" s="43">
        <f t="shared" si="7"/>
        <v>0</v>
      </c>
      <c r="H157" s="43">
        <f t="shared" si="8"/>
        <v>0</v>
      </c>
    </row>
    <row r="158" s="20" customFormat="1" ht="17.25" customHeight="1" spans="1:8">
      <c r="A158" s="26" t="s">
        <v>2511</v>
      </c>
      <c r="B158" s="73"/>
      <c r="C158" s="73"/>
      <c r="D158" s="32">
        <v>0</v>
      </c>
      <c r="E158" s="47">
        <v>0</v>
      </c>
      <c r="F158" s="43">
        <f t="shared" si="6"/>
        <v>0</v>
      </c>
      <c r="G158" s="43">
        <f t="shared" si="7"/>
        <v>0</v>
      </c>
      <c r="H158" s="43">
        <f t="shared" si="8"/>
        <v>0</v>
      </c>
    </row>
    <row r="159" s="20" customFormat="1" ht="17.25" customHeight="1" spans="1:8">
      <c r="A159" s="26" t="s">
        <v>2512</v>
      </c>
      <c r="B159" s="73"/>
      <c r="C159" s="73"/>
      <c r="D159" s="32">
        <v>6</v>
      </c>
      <c r="E159" s="47">
        <v>1</v>
      </c>
      <c r="F159" s="43">
        <f t="shared" si="6"/>
        <v>0</v>
      </c>
      <c r="G159" s="43">
        <f t="shared" si="7"/>
        <v>0</v>
      </c>
      <c r="H159" s="43">
        <f t="shared" si="8"/>
        <v>16.6666666666667</v>
      </c>
    </row>
    <row r="160" s="20" customFormat="1" ht="17.25" customHeight="1" spans="1:8">
      <c r="A160" s="26" t="s">
        <v>2513</v>
      </c>
      <c r="B160" s="73"/>
      <c r="C160" s="73"/>
      <c r="D160" s="32">
        <v>0</v>
      </c>
      <c r="E160" s="47">
        <v>0</v>
      </c>
      <c r="F160" s="43">
        <f t="shared" si="6"/>
        <v>0</v>
      </c>
      <c r="G160" s="43">
        <f t="shared" si="7"/>
        <v>0</v>
      </c>
      <c r="H160" s="43">
        <f t="shared" si="8"/>
        <v>0</v>
      </c>
    </row>
    <row r="161" s="20" customFormat="1" ht="17.25" customHeight="1" spans="1:8">
      <c r="A161" s="26" t="s">
        <v>2514</v>
      </c>
      <c r="B161" s="32">
        <v>1720</v>
      </c>
      <c r="C161" s="32">
        <v>2585</v>
      </c>
      <c r="D161" s="32">
        <v>2147</v>
      </c>
      <c r="E161" s="47">
        <v>2566</v>
      </c>
      <c r="F161" s="43">
        <f t="shared" si="6"/>
        <v>149.186046511628</v>
      </c>
      <c r="G161" s="43">
        <f t="shared" si="7"/>
        <v>99.2649903288201</v>
      </c>
      <c r="H161" s="43">
        <f t="shared" si="8"/>
        <v>119.51560316721</v>
      </c>
    </row>
    <row r="162" s="20" customFormat="1" ht="17.25" customHeight="1" spans="1:8">
      <c r="A162" s="26" t="s">
        <v>2515</v>
      </c>
      <c r="B162" s="73"/>
      <c r="C162" s="73"/>
      <c r="D162" s="32">
        <v>0</v>
      </c>
      <c r="E162" s="47">
        <v>0</v>
      </c>
      <c r="F162" s="43">
        <f t="shared" si="6"/>
        <v>0</v>
      </c>
      <c r="G162" s="43">
        <f t="shared" si="7"/>
        <v>0</v>
      </c>
      <c r="H162" s="43">
        <f t="shared" si="8"/>
        <v>0</v>
      </c>
    </row>
    <row r="163" s="20" customFormat="1" ht="17.25" customHeight="1" spans="1:8">
      <c r="A163" s="26" t="s">
        <v>2516</v>
      </c>
      <c r="B163" s="73"/>
      <c r="C163" s="73"/>
      <c r="D163" s="32">
        <v>1442</v>
      </c>
      <c r="E163" s="47">
        <v>2068</v>
      </c>
      <c r="F163" s="43">
        <f t="shared" si="6"/>
        <v>0</v>
      </c>
      <c r="G163" s="43">
        <f t="shared" si="7"/>
        <v>0</v>
      </c>
      <c r="H163" s="43">
        <f t="shared" si="8"/>
        <v>143.411927877947</v>
      </c>
    </row>
    <row r="164" s="20" customFormat="1" ht="17.25" customHeight="1" spans="1:8">
      <c r="A164" s="26" t="s">
        <v>2517</v>
      </c>
      <c r="B164" s="73"/>
      <c r="C164" s="73"/>
      <c r="D164" s="32">
        <v>167</v>
      </c>
      <c r="E164" s="47">
        <v>39</v>
      </c>
      <c r="F164" s="43">
        <f t="shared" si="6"/>
        <v>0</v>
      </c>
      <c r="G164" s="43">
        <f t="shared" si="7"/>
        <v>0</v>
      </c>
      <c r="H164" s="43">
        <f t="shared" si="8"/>
        <v>23.3532934131737</v>
      </c>
    </row>
    <row r="165" s="20" customFormat="1" ht="17.25" customHeight="1" spans="1:8">
      <c r="A165" s="26" t="s">
        <v>2518</v>
      </c>
      <c r="B165" s="73"/>
      <c r="C165" s="73"/>
      <c r="D165" s="32">
        <v>34</v>
      </c>
      <c r="E165" s="47">
        <v>32</v>
      </c>
      <c r="F165" s="43">
        <f t="shared" si="6"/>
        <v>0</v>
      </c>
      <c r="G165" s="43">
        <f t="shared" si="7"/>
        <v>0</v>
      </c>
      <c r="H165" s="43">
        <f t="shared" si="8"/>
        <v>94.1176470588235</v>
      </c>
    </row>
    <row r="166" s="20" customFormat="1" ht="17.25" customHeight="1" spans="1:8">
      <c r="A166" s="26" t="s">
        <v>2519</v>
      </c>
      <c r="B166" s="73"/>
      <c r="C166" s="73"/>
      <c r="D166" s="32">
        <v>0</v>
      </c>
      <c r="E166" s="47">
        <v>0</v>
      </c>
      <c r="F166" s="43">
        <f t="shared" si="6"/>
        <v>0</v>
      </c>
      <c r="G166" s="43">
        <f t="shared" si="7"/>
        <v>0</v>
      </c>
      <c r="H166" s="43">
        <f t="shared" si="8"/>
        <v>0</v>
      </c>
    </row>
    <row r="167" s="20" customFormat="1" ht="17.25" customHeight="1" spans="1:8">
      <c r="A167" s="26" t="s">
        <v>2520</v>
      </c>
      <c r="B167" s="73"/>
      <c r="C167" s="73"/>
      <c r="D167" s="32">
        <v>90</v>
      </c>
      <c r="E167" s="47">
        <v>56</v>
      </c>
      <c r="F167" s="43">
        <f t="shared" si="6"/>
        <v>0</v>
      </c>
      <c r="G167" s="43">
        <f t="shared" si="7"/>
        <v>0</v>
      </c>
      <c r="H167" s="43">
        <f t="shared" si="8"/>
        <v>62.2222222222222</v>
      </c>
    </row>
    <row r="168" s="20" customFormat="1" ht="17.25" customHeight="1" spans="1:8">
      <c r="A168" s="26" t="s">
        <v>2521</v>
      </c>
      <c r="B168" s="73"/>
      <c r="C168" s="73"/>
      <c r="D168" s="32">
        <v>0</v>
      </c>
      <c r="E168" s="47">
        <v>0</v>
      </c>
      <c r="F168" s="43">
        <f t="shared" si="6"/>
        <v>0</v>
      </c>
      <c r="G168" s="43">
        <f t="shared" si="7"/>
        <v>0</v>
      </c>
      <c r="H168" s="43">
        <f t="shared" si="8"/>
        <v>0</v>
      </c>
    </row>
    <row r="169" s="20" customFormat="1" ht="17.25" customHeight="1" spans="1:8">
      <c r="A169" s="26" t="s">
        <v>2522</v>
      </c>
      <c r="B169" s="73"/>
      <c r="C169" s="73"/>
      <c r="D169" s="32">
        <v>0</v>
      </c>
      <c r="E169" s="47">
        <v>0</v>
      </c>
      <c r="F169" s="43">
        <f t="shared" si="6"/>
        <v>0</v>
      </c>
      <c r="G169" s="43">
        <f t="shared" si="7"/>
        <v>0</v>
      </c>
      <c r="H169" s="43">
        <f t="shared" si="8"/>
        <v>0</v>
      </c>
    </row>
    <row r="170" s="20" customFormat="1" ht="17.25" customHeight="1" spans="1:8">
      <c r="A170" s="26" t="s">
        <v>2523</v>
      </c>
      <c r="B170" s="73"/>
      <c r="C170" s="73"/>
      <c r="D170" s="32">
        <v>0</v>
      </c>
      <c r="E170" s="47">
        <v>0</v>
      </c>
      <c r="F170" s="43">
        <f t="shared" si="6"/>
        <v>0</v>
      </c>
      <c r="G170" s="43">
        <f t="shared" si="7"/>
        <v>0</v>
      </c>
      <c r="H170" s="43">
        <f t="shared" si="8"/>
        <v>0</v>
      </c>
    </row>
    <row r="171" s="20" customFormat="1" ht="17.25" customHeight="1" spans="1:8">
      <c r="A171" s="26" t="s">
        <v>2524</v>
      </c>
      <c r="B171" s="73"/>
      <c r="C171" s="73"/>
      <c r="D171" s="32">
        <v>96</v>
      </c>
      <c r="E171" s="47">
        <v>90</v>
      </c>
      <c r="F171" s="43">
        <f t="shared" si="6"/>
        <v>0</v>
      </c>
      <c r="G171" s="43">
        <f t="shared" si="7"/>
        <v>0</v>
      </c>
      <c r="H171" s="43">
        <f t="shared" si="8"/>
        <v>93.75</v>
      </c>
    </row>
    <row r="172" s="20" customFormat="1" ht="17.25" customHeight="1" spans="1:8">
      <c r="A172" s="26" t="s">
        <v>2525</v>
      </c>
      <c r="B172" s="73"/>
      <c r="C172" s="73"/>
      <c r="D172" s="32">
        <v>318</v>
      </c>
      <c r="E172" s="47">
        <v>281</v>
      </c>
      <c r="F172" s="43">
        <f t="shared" si="6"/>
        <v>0</v>
      </c>
      <c r="G172" s="43">
        <f t="shared" si="7"/>
        <v>0</v>
      </c>
      <c r="H172" s="43">
        <f t="shared" si="8"/>
        <v>88.3647798742138</v>
      </c>
    </row>
    <row r="173" s="20" customFormat="1" ht="17.25" customHeight="1" spans="1:8">
      <c r="A173" s="26" t="s">
        <v>233</v>
      </c>
      <c r="B173" s="32">
        <v>30</v>
      </c>
      <c r="C173" s="32">
        <v>880</v>
      </c>
      <c r="D173" s="32">
        <v>26</v>
      </c>
      <c r="E173" s="47">
        <v>880</v>
      </c>
      <c r="F173" s="43">
        <f t="shared" si="6"/>
        <v>2933.33333333333</v>
      </c>
      <c r="G173" s="43">
        <f t="shared" si="7"/>
        <v>100</v>
      </c>
      <c r="H173" s="43">
        <f t="shared" si="8"/>
        <v>3384.61538461538</v>
      </c>
    </row>
    <row r="174" s="20" customFormat="1" ht="17.25" customHeight="1" spans="1:8">
      <c r="A174" s="26" t="s">
        <v>2526</v>
      </c>
      <c r="B174" s="73"/>
      <c r="C174" s="73"/>
      <c r="D174" s="32">
        <v>26</v>
      </c>
      <c r="E174" s="47">
        <v>880</v>
      </c>
      <c r="F174" s="43">
        <f t="shared" si="6"/>
        <v>0</v>
      </c>
      <c r="G174" s="43">
        <f t="shared" si="7"/>
        <v>0</v>
      </c>
      <c r="H174" s="43">
        <f t="shared" si="8"/>
        <v>3384.61538461538</v>
      </c>
    </row>
    <row r="175" s="20" customFormat="1" ht="17.25" customHeight="1" spans="1:8">
      <c r="A175" s="26" t="s">
        <v>2527</v>
      </c>
      <c r="B175" s="73"/>
      <c r="C175" s="73"/>
      <c r="D175" s="32">
        <v>0</v>
      </c>
      <c r="E175" s="47">
        <v>0</v>
      </c>
      <c r="F175" s="43">
        <f t="shared" si="6"/>
        <v>0</v>
      </c>
      <c r="G175" s="43">
        <f t="shared" si="7"/>
        <v>0</v>
      </c>
      <c r="H175" s="43">
        <f t="shared" si="8"/>
        <v>0</v>
      </c>
    </row>
    <row r="176" s="20" customFormat="1" ht="17.25" customHeight="1" spans="1:8">
      <c r="A176" s="26" t="s">
        <v>2528</v>
      </c>
      <c r="B176" s="73"/>
      <c r="C176" s="73"/>
      <c r="D176" s="32">
        <v>0</v>
      </c>
      <c r="E176" s="47">
        <v>0</v>
      </c>
      <c r="F176" s="43">
        <f t="shared" si="6"/>
        <v>0</v>
      </c>
      <c r="G176" s="43">
        <f t="shared" si="7"/>
        <v>0</v>
      </c>
      <c r="H176" s="43">
        <f t="shared" si="8"/>
        <v>0</v>
      </c>
    </row>
    <row r="177" s="20" customFormat="1" ht="17.25" customHeight="1" spans="1:8">
      <c r="A177" s="26" t="s">
        <v>2529</v>
      </c>
      <c r="B177" s="73"/>
      <c r="C177" s="73"/>
      <c r="D177" s="32">
        <v>0</v>
      </c>
      <c r="E177" s="47">
        <v>0</v>
      </c>
      <c r="F177" s="43">
        <f t="shared" si="6"/>
        <v>0</v>
      </c>
      <c r="G177" s="43">
        <f t="shared" si="7"/>
        <v>0</v>
      </c>
      <c r="H177" s="43">
        <f t="shared" si="8"/>
        <v>0</v>
      </c>
    </row>
    <row r="178" s="20" customFormat="1" ht="17.25" customHeight="1" spans="1:8">
      <c r="A178" s="26" t="s">
        <v>2530</v>
      </c>
      <c r="B178" s="73"/>
      <c r="C178" s="73"/>
      <c r="D178" s="32">
        <v>26</v>
      </c>
      <c r="E178" s="47">
        <v>880</v>
      </c>
      <c r="F178" s="43">
        <f t="shared" si="6"/>
        <v>0</v>
      </c>
      <c r="G178" s="43">
        <f t="shared" si="7"/>
        <v>0</v>
      </c>
      <c r="H178" s="43">
        <f t="shared" si="8"/>
        <v>3384.61538461538</v>
      </c>
    </row>
    <row r="179" s="20" customFormat="1" ht="17.25" customHeight="1" spans="1:8">
      <c r="A179" s="26" t="s">
        <v>2531</v>
      </c>
      <c r="B179" s="73"/>
      <c r="C179" s="73"/>
      <c r="D179" s="32">
        <v>0</v>
      </c>
      <c r="E179" s="47">
        <v>0</v>
      </c>
      <c r="F179" s="43">
        <f t="shared" si="6"/>
        <v>0</v>
      </c>
      <c r="G179" s="43">
        <f t="shared" si="7"/>
        <v>0</v>
      </c>
      <c r="H179" s="43">
        <f t="shared" si="8"/>
        <v>0</v>
      </c>
    </row>
    <row r="180" s="20" customFormat="1" ht="17.25" customHeight="1" spans="1:8">
      <c r="A180" s="26" t="s">
        <v>2532</v>
      </c>
      <c r="B180" s="73"/>
      <c r="C180" s="73"/>
      <c r="D180" s="32">
        <v>0</v>
      </c>
      <c r="E180" s="47">
        <v>0</v>
      </c>
      <c r="F180" s="43">
        <f t="shared" si="6"/>
        <v>0</v>
      </c>
      <c r="G180" s="43">
        <f t="shared" si="7"/>
        <v>0</v>
      </c>
      <c r="H180" s="43">
        <f t="shared" si="8"/>
        <v>0</v>
      </c>
    </row>
    <row r="181" s="20" customFormat="1" ht="17.25" customHeight="1" spans="1:8">
      <c r="A181" s="26" t="s">
        <v>2533</v>
      </c>
      <c r="B181" s="73"/>
      <c r="C181" s="73"/>
      <c r="D181" s="32">
        <v>0</v>
      </c>
      <c r="E181" s="47">
        <v>0</v>
      </c>
      <c r="F181" s="43">
        <f t="shared" si="6"/>
        <v>0</v>
      </c>
      <c r="G181" s="43">
        <f t="shared" si="7"/>
        <v>0</v>
      </c>
      <c r="H181" s="43">
        <f t="shared" si="8"/>
        <v>0</v>
      </c>
    </row>
    <row r="182" s="20" customFormat="1" ht="17.25" customHeight="1" spans="1:8">
      <c r="A182" s="26" t="s">
        <v>2534</v>
      </c>
      <c r="B182" s="73"/>
      <c r="C182" s="73"/>
      <c r="D182" s="32">
        <v>0</v>
      </c>
      <c r="E182" s="47">
        <v>0</v>
      </c>
      <c r="F182" s="43">
        <f t="shared" si="6"/>
        <v>0</v>
      </c>
      <c r="G182" s="43">
        <f t="shared" si="7"/>
        <v>0</v>
      </c>
      <c r="H182" s="43">
        <f t="shared" si="8"/>
        <v>0</v>
      </c>
    </row>
    <row r="183" s="20" customFormat="1" ht="17.25" customHeight="1" spans="1:8">
      <c r="A183" s="26" t="s">
        <v>2535</v>
      </c>
      <c r="B183" s="73"/>
      <c r="C183" s="73"/>
      <c r="D183" s="32">
        <v>0</v>
      </c>
      <c r="E183" s="47">
        <v>0</v>
      </c>
      <c r="F183" s="43">
        <f t="shared" si="6"/>
        <v>0</v>
      </c>
      <c r="G183" s="43">
        <f t="shared" si="7"/>
        <v>0</v>
      </c>
      <c r="H183" s="43">
        <f t="shared" si="8"/>
        <v>0</v>
      </c>
    </row>
    <row r="184" s="20" customFormat="1" ht="17.25" customHeight="1" spans="1:8">
      <c r="A184" s="26" t="s">
        <v>2536</v>
      </c>
      <c r="B184" s="73"/>
      <c r="C184" s="73"/>
      <c r="D184" s="32">
        <v>0</v>
      </c>
      <c r="E184" s="47">
        <v>0</v>
      </c>
      <c r="F184" s="43">
        <f t="shared" si="6"/>
        <v>0</v>
      </c>
      <c r="G184" s="43">
        <f t="shared" si="7"/>
        <v>0</v>
      </c>
      <c r="H184" s="43">
        <f t="shared" si="8"/>
        <v>0</v>
      </c>
    </row>
    <row r="185" s="20" customFormat="1" ht="17.25" customHeight="1" spans="1:8">
      <c r="A185" s="26" t="s">
        <v>2537</v>
      </c>
      <c r="B185" s="73"/>
      <c r="C185" s="73"/>
      <c r="D185" s="32">
        <v>0</v>
      </c>
      <c r="E185" s="47">
        <v>0</v>
      </c>
      <c r="F185" s="43">
        <f t="shared" si="6"/>
        <v>0</v>
      </c>
      <c r="G185" s="43">
        <f t="shared" si="7"/>
        <v>0</v>
      </c>
      <c r="H185" s="43">
        <f t="shared" si="8"/>
        <v>0</v>
      </c>
    </row>
    <row r="186" s="20" customFormat="1" ht="17.25" customHeight="1" spans="1:8">
      <c r="A186" s="26" t="s">
        <v>2538</v>
      </c>
      <c r="B186" s="73"/>
      <c r="C186" s="73"/>
      <c r="D186" s="32">
        <v>0</v>
      </c>
      <c r="E186" s="47">
        <v>0</v>
      </c>
      <c r="F186" s="43">
        <f t="shared" si="6"/>
        <v>0</v>
      </c>
      <c r="G186" s="43">
        <f t="shared" si="7"/>
        <v>0</v>
      </c>
      <c r="H186" s="43">
        <f t="shared" si="8"/>
        <v>0</v>
      </c>
    </row>
    <row r="187" s="20" customFormat="1" ht="17.25" customHeight="1" spans="1:8">
      <c r="A187" s="26" t="s">
        <v>2539</v>
      </c>
      <c r="B187" s="73"/>
      <c r="C187" s="73"/>
      <c r="D187" s="32">
        <v>0</v>
      </c>
      <c r="E187" s="47">
        <v>0</v>
      </c>
      <c r="F187" s="43">
        <f t="shared" si="6"/>
        <v>0</v>
      </c>
      <c r="G187" s="43">
        <f t="shared" si="7"/>
        <v>0</v>
      </c>
      <c r="H187" s="43">
        <f t="shared" si="8"/>
        <v>0</v>
      </c>
    </row>
    <row r="188" s="20" customFormat="1" ht="17.25" customHeight="1" spans="1:8">
      <c r="A188" s="26" t="s">
        <v>2540</v>
      </c>
      <c r="B188" s="73"/>
      <c r="C188" s="73"/>
      <c r="D188" s="32">
        <v>0</v>
      </c>
      <c r="E188" s="47">
        <v>0</v>
      </c>
      <c r="F188" s="43">
        <f t="shared" si="6"/>
        <v>0</v>
      </c>
      <c r="G188" s="43">
        <f t="shared" si="7"/>
        <v>0</v>
      </c>
      <c r="H188" s="43">
        <f t="shared" si="8"/>
        <v>0</v>
      </c>
    </row>
    <row r="189" s="20" customFormat="1" ht="17.25" customHeight="1" spans="1:8">
      <c r="A189" s="26" t="s">
        <v>2541</v>
      </c>
      <c r="B189" s="73"/>
      <c r="C189" s="73"/>
      <c r="D189" s="32">
        <v>0</v>
      </c>
      <c r="E189" s="47">
        <v>0</v>
      </c>
      <c r="F189" s="43">
        <f t="shared" si="6"/>
        <v>0</v>
      </c>
      <c r="G189" s="43">
        <f t="shared" si="7"/>
        <v>0</v>
      </c>
      <c r="H189" s="43">
        <f t="shared" si="8"/>
        <v>0</v>
      </c>
    </row>
    <row r="190" s="20" customFormat="1" ht="17.25" customHeight="1" spans="1:8">
      <c r="A190" s="26" t="s">
        <v>2542</v>
      </c>
      <c r="B190" s="73"/>
      <c r="C190" s="73"/>
      <c r="D190" s="32">
        <v>0</v>
      </c>
      <c r="E190" s="47">
        <v>0</v>
      </c>
      <c r="F190" s="43">
        <f t="shared" si="6"/>
        <v>0</v>
      </c>
      <c r="G190" s="43">
        <f t="shared" si="7"/>
        <v>0</v>
      </c>
      <c r="H190" s="43">
        <f t="shared" si="8"/>
        <v>0</v>
      </c>
    </row>
    <row r="191" s="20" customFormat="1" ht="17.25" customHeight="1" spans="1:8">
      <c r="A191" s="26" t="s">
        <v>2543</v>
      </c>
      <c r="B191" s="73"/>
      <c r="C191" s="73"/>
      <c r="D191" s="32">
        <v>0</v>
      </c>
      <c r="E191" s="47">
        <v>0</v>
      </c>
      <c r="F191" s="43">
        <f t="shared" si="6"/>
        <v>0</v>
      </c>
      <c r="G191" s="43">
        <f t="shared" si="7"/>
        <v>0</v>
      </c>
      <c r="H191" s="43">
        <f t="shared" si="8"/>
        <v>0</v>
      </c>
    </row>
    <row r="192" s="20" customFormat="1" ht="17.25" customHeight="1" spans="1:8">
      <c r="A192" s="26" t="s">
        <v>234</v>
      </c>
      <c r="B192" s="32">
        <v>10</v>
      </c>
      <c r="C192" s="32">
        <v>0</v>
      </c>
      <c r="D192" s="32">
        <v>22</v>
      </c>
      <c r="E192" s="47">
        <v>0</v>
      </c>
      <c r="F192" s="43">
        <f t="shared" si="6"/>
        <v>0</v>
      </c>
      <c r="G192" s="43">
        <f t="shared" si="7"/>
        <v>0</v>
      </c>
      <c r="H192" s="43">
        <f t="shared" si="8"/>
        <v>0</v>
      </c>
    </row>
    <row r="193" s="20" customFormat="1" ht="17.25" customHeight="1" spans="1:8">
      <c r="A193" s="26" t="s">
        <v>2544</v>
      </c>
      <c r="B193" s="73"/>
      <c r="C193" s="73"/>
      <c r="D193" s="32">
        <v>22</v>
      </c>
      <c r="E193" s="47">
        <v>0</v>
      </c>
      <c r="F193" s="43">
        <f t="shared" si="6"/>
        <v>0</v>
      </c>
      <c r="G193" s="43">
        <f t="shared" si="7"/>
        <v>0</v>
      </c>
      <c r="H193" s="43">
        <f t="shared" si="8"/>
        <v>0</v>
      </c>
    </row>
    <row r="194" s="20" customFormat="1" ht="17.25" customHeight="1" spans="1:8">
      <c r="A194" s="26" t="s">
        <v>2545</v>
      </c>
      <c r="B194" s="73"/>
      <c r="C194" s="73"/>
      <c r="D194" s="32">
        <v>0</v>
      </c>
      <c r="E194" s="47">
        <v>0</v>
      </c>
      <c r="F194" s="43">
        <f t="shared" si="6"/>
        <v>0</v>
      </c>
      <c r="G194" s="43">
        <f t="shared" si="7"/>
        <v>0</v>
      </c>
      <c r="H194" s="43">
        <f t="shared" si="8"/>
        <v>0</v>
      </c>
    </row>
    <row r="195" s="20" customFormat="1" ht="17.25" customHeight="1" spans="1:8">
      <c r="A195" s="26" t="s">
        <v>2546</v>
      </c>
      <c r="B195" s="73"/>
      <c r="C195" s="73"/>
      <c r="D195" s="32">
        <v>0</v>
      </c>
      <c r="E195" s="47">
        <v>0</v>
      </c>
      <c r="F195" s="43">
        <f t="shared" si="6"/>
        <v>0</v>
      </c>
      <c r="G195" s="43">
        <f t="shared" si="7"/>
        <v>0</v>
      </c>
      <c r="H195" s="43">
        <f t="shared" si="8"/>
        <v>0</v>
      </c>
    </row>
    <row r="196" s="20" customFormat="1" ht="17.25" customHeight="1" spans="1:8">
      <c r="A196" s="26" t="s">
        <v>2547</v>
      </c>
      <c r="B196" s="73"/>
      <c r="C196" s="73"/>
      <c r="D196" s="32">
        <v>0</v>
      </c>
      <c r="E196" s="47">
        <v>0</v>
      </c>
      <c r="F196" s="43">
        <f t="shared" ref="F196:F210" si="9">IF(B196&lt;&gt;0,(E196/B196)*100,0)</f>
        <v>0</v>
      </c>
      <c r="G196" s="43">
        <f t="shared" ref="G196:G210" si="10">IF(C196&lt;&gt;0,(E196/C196)*100,0)</f>
        <v>0</v>
      </c>
      <c r="H196" s="43">
        <f t="shared" ref="H196:H210" si="11">IF(D196&lt;&gt;0,(E196/D196)*100,0)</f>
        <v>0</v>
      </c>
    </row>
    <row r="197" s="20" customFormat="1" ht="17.25" customHeight="1" spans="1:8">
      <c r="A197" s="26" t="s">
        <v>2548</v>
      </c>
      <c r="B197" s="73"/>
      <c r="C197" s="73"/>
      <c r="D197" s="32">
        <v>0</v>
      </c>
      <c r="E197" s="47">
        <v>0</v>
      </c>
      <c r="F197" s="43">
        <f t="shared" si="9"/>
        <v>0</v>
      </c>
      <c r="G197" s="43">
        <f t="shared" si="10"/>
        <v>0</v>
      </c>
      <c r="H197" s="43">
        <f t="shared" si="11"/>
        <v>0</v>
      </c>
    </row>
    <row r="198" s="20" customFormat="1" ht="17.25" customHeight="1" spans="1:8">
      <c r="A198" s="26" t="s">
        <v>2549</v>
      </c>
      <c r="B198" s="73"/>
      <c r="C198" s="73"/>
      <c r="D198" s="32">
        <v>0</v>
      </c>
      <c r="E198" s="47">
        <v>0</v>
      </c>
      <c r="F198" s="43">
        <f t="shared" si="9"/>
        <v>0</v>
      </c>
      <c r="G198" s="43">
        <f t="shared" si="10"/>
        <v>0</v>
      </c>
      <c r="H198" s="43">
        <f t="shared" si="11"/>
        <v>0</v>
      </c>
    </row>
    <row r="199" s="20" customFormat="1" ht="17.25" customHeight="1" spans="1:8">
      <c r="A199" s="26" t="s">
        <v>2550</v>
      </c>
      <c r="B199" s="73"/>
      <c r="C199" s="73"/>
      <c r="D199" s="32">
        <v>0</v>
      </c>
      <c r="E199" s="47">
        <v>0</v>
      </c>
      <c r="F199" s="43">
        <f t="shared" si="9"/>
        <v>0</v>
      </c>
      <c r="G199" s="43">
        <f t="shared" si="10"/>
        <v>0</v>
      </c>
      <c r="H199" s="43">
        <f t="shared" si="11"/>
        <v>0</v>
      </c>
    </row>
    <row r="200" s="20" customFormat="1" ht="17.25" customHeight="1" spans="1:8">
      <c r="A200" s="26" t="s">
        <v>2551</v>
      </c>
      <c r="B200" s="73"/>
      <c r="C200" s="73"/>
      <c r="D200" s="32">
        <v>0</v>
      </c>
      <c r="E200" s="47">
        <v>0</v>
      </c>
      <c r="F200" s="43">
        <f t="shared" si="9"/>
        <v>0</v>
      </c>
      <c r="G200" s="43">
        <f t="shared" si="10"/>
        <v>0</v>
      </c>
      <c r="H200" s="43">
        <f t="shared" si="11"/>
        <v>0</v>
      </c>
    </row>
    <row r="201" s="20" customFormat="1" ht="17.25" customHeight="1" spans="1:8">
      <c r="A201" s="26" t="s">
        <v>2552</v>
      </c>
      <c r="B201" s="73"/>
      <c r="C201" s="73"/>
      <c r="D201" s="32">
        <v>0</v>
      </c>
      <c r="E201" s="47">
        <v>0</v>
      </c>
      <c r="F201" s="43">
        <f t="shared" si="9"/>
        <v>0</v>
      </c>
      <c r="G201" s="43">
        <f t="shared" si="10"/>
        <v>0</v>
      </c>
      <c r="H201" s="43">
        <f t="shared" si="11"/>
        <v>0</v>
      </c>
    </row>
    <row r="202" s="20" customFormat="1" ht="17.25" customHeight="1" spans="1:8">
      <c r="A202" s="26" t="s">
        <v>2553</v>
      </c>
      <c r="B202" s="73"/>
      <c r="C202" s="73"/>
      <c r="D202" s="32">
        <v>0</v>
      </c>
      <c r="E202" s="47">
        <v>0</v>
      </c>
      <c r="F202" s="43">
        <f t="shared" si="9"/>
        <v>0</v>
      </c>
      <c r="G202" s="43">
        <f t="shared" si="10"/>
        <v>0</v>
      </c>
      <c r="H202" s="43">
        <f t="shared" si="11"/>
        <v>0</v>
      </c>
    </row>
    <row r="203" s="20" customFormat="1" ht="17.25" customHeight="1" spans="1:8">
      <c r="A203" s="26" t="s">
        <v>2554</v>
      </c>
      <c r="B203" s="73"/>
      <c r="C203" s="73"/>
      <c r="D203" s="32">
        <v>0</v>
      </c>
      <c r="E203" s="47">
        <v>0</v>
      </c>
      <c r="F203" s="43">
        <f t="shared" si="9"/>
        <v>0</v>
      </c>
      <c r="G203" s="43">
        <f t="shared" si="10"/>
        <v>0</v>
      </c>
      <c r="H203" s="43">
        <f t="shared" si="11"/>
        <v>0</v>
      </c>
    </row>
    <row r="204" s="20" customFormat="1" ht="17.25" customHeight="1" spans="1:8">
      <c r="A204" s="26" t="s">
        <v>2555</v>
      </c>
      <c r="B204" s="73"/>
      <c r="C204" s="73"/>
      <c r="D204" s="32">
        <v>0</v>
      </c>
      <c r="E204" s="47">
        <v>0</v>
      </c>
      <c r="F204" s="43">
        <f t="shared" si="9"/>
        <v>0</v>
      </c>
      <c r="G204" s="43">
        <f t="shared" si="10"/>
        <v>0</v>
      </c>
      <c r="H204" s="43">
        <f t="shared" si="11"/>
        <v>0</v>
      </c>
    </row>
    <row r="205" s="20" customFormat="1" ht="17.25" customHeight="1" spans="1:8">
      <c r="A205" s="26" t="s">
        <v>2556</v>
      </c>
      <c r="B205" s="73"/>
      <c r="C205" s="73"/>
      <c r="D205" s="32">
        <v>0</v>
      </c>
      <c r="E205" s="47">
        <v>0</v>
      </c>
      <c r="F205" s="43">
        <f t="shared" si="9"/>
        <v>0</v>
      </c>
      <c r="G205" s="43">
        <f t="shared" si="10"/>
        <v>0</v>
      </c>
      <c r="H205" s="43">
        <f t="shared" si="11"/>
        <v>0</v>
      </c>
    </row>
    <row r="206" s="20" customFormat="1" ht="17.25" customHeight="1" spans="1:8">
      <c r="A206" s="26" t="s">
        <v>2557</v>
      </c>
      <c r="B206" s="73"/>
      <c r="C206" s="73"/>
      <c r="D206" s="32">
        <v>0</v>
      </c>
      <c r="E206" s="47">
        <v>0</v>
      </c>
      <c r="F206" s="43">
        <f t="shared" si="9"/>
        <v>0</v>
      </c>
      <c r="G206" s="43">
        <f t="shared" si="10"/>
        <v>0</v>
      </c>
      <c r="H206" s="43">
        <f t="shared" si="11"/>
        <v>0</v>
      </c>
    </row>
    <row r="207" s="20" customFormat="1" ht="17.25" customHeight="1" spans="1:8">
      <c r="A207" s="26" t="s">
        <v>2558</v>
      </c>
      <c r="B207" s="73"/>
      <c r="C207" s="73"/>
      <c r="D207" s="32">
        <v>0</v>
      </c>
      <c r="E207" s="47">
        <v>0</v>
      </c>
      <c r="F207" s="43">
        <f t="shared" si="9"/>
        <v>0</v>
      </c>
      <c r="G207" s="43">
        <f t="shared" si="10"/>
        <v>0</v>
      </c>
      <c r="H207" s="43">
        <f t="shared" si="11"/>
        <v>0</v>
      </c>
    </row>
    <row r="208" s="20" customFormat="1" ht="17.25" customHeight="1" spans="1:8">
      <c r="A208" s="26" t="s">
        <v>2559</v>
      </c>
      <c r="B208" s="73"/>
      <c r="C208" s="73"/>
      <c r="D208" s="32">
        <v>22</v>
      </c>
      <c r="E208" s="47">
        <v>0</v>
      </c>
      <c r="F208" s="43">
        <f t="shared" si="9"/>
        <v>0</v>
      </c>
      <c r="G208" s="43">
        <f t="shared" si="10"/>
        <v>0</v>
      </c>
      <c r="H208" s="43">
        <f t="shared" si="11"/>
        <v>0</v>
      </c>
    </row>
    <row r="209" s="20" customFormat="1" ht="17.25" customHeight="1" spans="1:8">
      <c r="A209" s="26" t="s">
        <v>2560</v>
      </c>
      <c r="B209" s="73"/>
      <c r="C209" s="73"/>
      <c r="D209" s="32">
        <v>0</v>
      </c>
      <c r="E209" s="47">
        <v>0</v>
      </c>
      <c r="F209" s="43">
        <f t="shared" si="9"/>
        <v>0</v>
      </c>
      <c r="G209" s="43">
        <f t="shared" si="10"/>
        <v>0</v>
      </c>
      <c r="H209" s="43">
        <f t="shared" si="11"/>
        <v>0</v>
      </c>
    </row>
    <row r="210" s="20" customFormat="1" ht="17.25" customHeight="1" spans="1:8">
      <c r="A210" s="26" t="s">
        <v>2561</v>
      </c>
      <c r="B210" s="73"/>
      <c r="C210" s="73"/>
      <c r="D210" s="32">
        <v>0</v>
      </c>
      <c r="E210" s="47">
        <v>0</v>
      </c>
      <c r="F210" s="43">
        <f t="shared" si="9"/>
        <v>0</v>
      </c>
      <c r="G210" s="43">
        <f t="shared" si="10"/>
        <v>0</v>
      </c>
      <c r="H210" s="43">
        <f t="shared" si="11"/>
        <v>0</v>
      </c>
    </row>
    <row r="211" s="20" customFormat="1" ht="17.25" customHeight="1" spans="1:8">
      <c r="A211" s="26"/>
      <c r="B211" s="73"/>
      <c r="C211" s="73"/>
      <c r="D211" s="73"/>
      <c r="E211" s="73"/>
      <c r="F211" s="76"/>
      <c r="G211" s="48"/>
      <c r="H211" s="77"/>
    </row>
    <row r="212" s="20" customFormat="1" ht="17.1" customHeight="1" spans="1:8">
      <c r="A212" s="25" t="s">
        <v>2562</v>
      </c>
      <c r="B212" s="45">
        <v>5330</v>
      </c>
      <c r="C212" s="45">
        <v>22950</v>
      </c>
      <c r="D212" s="45">
        <v>26495</v>
      </c>
      <c r="E212" s="60">
        <v>22646</v>
      </c>
      <c r="F212" s="43">
        <f>IF(B212&lt;&gt;0,(E212/B212)*100,0)</f>
        <v>424.878048780488</v>
      </c>
      <c r="G212" s="43">
        <f>IF(C212&lt;&gt;0,(E212/C212)*100,0)</f>
        <v>98.6753812636166</v>
      </c>
      <c r="H212" s="78">
        <f t="shared" ref="H212:H224" si="12">IF(D212&lt;&gt;0,(E212/D212)*100,0)</f>
        <v>85.4727307039064</v>
      </c>
    </row>
    <row r="213" s="20" customFormat="1" ht="17.1" customHeight="1" spans="1:8">
      <c r="A213" s="79"/>
      <c r="B213" s="79"/>
      <c r="C213" s="79"/>
      <c r="D213" s="80"/>
      <c r="E213" s="79"/>
      <c r="F213" s="81"/>
      <c r="G213" s="82"/>
      <c r="H213" s="43">
        <f t="shared" si="12"/>
        <v>0</v>
      </c>
    </row>
    <row r="214" s="20" customFormat="1" ht="17.1" customHeight="1" spans="1:8">
      <c r="A214" s="26" t="s">
        <v>2563</v>
      </c>
      <c r="B214" s="36"/>
      <c r="C214" s="36"/>
      <c r="D214" s="32">
        <v>0</v>
      </c>
      <c r="E214" s="32">
        <v>0</v>
      </c>
      <c r="F214" s="36"/>
      <c r="G214" s="64"/>
      <c r="H214" s="43">
        <f t="shared" si="12"/>
        <v>0</v>
      </c>
    </row>
    <row r="215" s="20" customFormat="1" ht="17.1" customHeight="1" spans="1:8">
      <c r="A215" s="83" t="s">
        <v>2564</v>
      </c>
      <c r="B215" s="49"/>
      <c r="C215" s="49"/>
      <c r="D215" s="84">
        <v>-48</v>
      </c>
      <c r="E215" s="84">
        <v>0</v>
      </c>
      <c r="F215" s="49"/>
      <c r="G215" s="85"/>
      <c r="H215" s="43">
        <f t="shared" si="12"/>
        <v>0</v>
      </c>
    </row>
    <row r="216" s="20" customFormat="1" ht="17.1" customHeight="1" spans="1:8">
      <c r="A216" s="26" t="s">
        <v>2565</v>
      </c>
      <c r="B216" s="36"/>
      <c r="C216" s="36"/>
      <c r="D216" s="32">
        <v>1300</v>
      </c>
      <c r="E216" s="32">
        <v>3000</v>
      </c>
      <c r="F216" s="36"/>
      <c r="G216" s="64"/>
      <c r="H216" s="43">
        <f t="shared" si="12"/>
        <v>230.769230769231</v>
      </c>
    </row>
    <row r="217" s="20" customFormat="1" ht="17.1" customHeight="1" spans="1:8">
      <c r="A217" s="26" t="s">
        <v>241</v>
      </c>
      <c r="B217" s="36"/>
      <c r="C217" s="36"/>
      <c r="D217" s="32">
        <v>500</v>
      </c>
      <c r="E217" s="32">
        <v>0</v>
      </c>
      <c r="F217" s="36"/>
      <c r="G217" s="64"/>
      <c r="H217" s="43">
        <f t="shared" si="12"/>
        <v>0</v>
      </c>
    </row>
    <row r="218" s="20" customFormat="1" ht="17.1" customHeight="1" spans="1:8">
      <c r="A218" s="26" t="s">
        <v>242</v>
      </c>
      <c r="B218" s="36"/>
      <c r="C218" s="36"/>
      <c r="D218" s="32">
        <v>0</v>
      </c>
      <c r="E218" s="32">
        <v>0</v>
      </c>
      <c r="F218" s="36"/>
      <c r="G218" s="64"/>
      <c r="H218" s="43">
        <f t="shared" si="12"/>
        <v>0</v>
      </c>
    </row>
    <row r="219" s="20" customFormat="1" ht="17.1" customHeight="1" spans="1:8">
      <c r="A219" s="26" t="s">
        <v>2566</v>
      </c>
      <c r="B219" s="36"/>
      <c r="C219" s="36"/>
      <c r="D219" s="32">
        <v>0</v>
      </c>
      <c r="E219" s="32">
        <v>0</v>
      </c>
      <c r="F219" s="36"/>
      <c r="G219" s="64"/>
      <c r="H219" s="43">
        <f t="shared" si="12"/>
        <v>0</v>
      </c>
    </row>
    <row r="220" s="20" customFormat="1" ht="17.1" customHeight="1" spans="1:8">
      <c r="A220" s="26" t="s">
        <v>2567</v>
      </c>
      <c r="B220" s="36"/>
      <c r="C220" s="36"/>
      <c r="D220" s="32">
        <v>0</v>
      </c>
      <c r="E220" s="32">
        <v>0</v>
      </c>
      <c r="F220" s="36"/>
      <c r="G220" s="64"/>
      <c r="H220" s="43">
        <f t="shared" si="12"/>
        <v>0</v>
      </c>
    </row>
    <row r="221" s="20" customFormat="1" ht="17.1" customHeight="1" spans="1:8">
      <c r="A221" s="26" t="s">
        <v>2568</v>
      </c>
      <c r="B221" s="36"/>
      <c r="C221" s="36"/>
      <c r="D221" s="32">
        <v>0</v>
      </c>
      <c r="E221" s="32">
        <v>0</v>
      </c>
      <c r="F221" s="36"/>
      <c r="G221" s="64"/>
      <c r="H221" s="43">
        <f t="shared" si="12"/>
        <v>0</v>
      </c>
    </row>
    <row r="222" s="20" customFormat="1" ht="17.1" customHeight="1" spans="1:8">
      <c r="A222" s="26" t="s">
        <v>2569</v>
      </c>
      <c r="B222" s="36"/>
      <c r="C222" s="36"/>
      <c r="D222" s="32">
        <v>228</v>
      </c>
      <c r="E222" s="32">
        <v>304</v>
      </c>
      <c r="F222" s="36"/>
      <c r="G222" s="64"/>
      <c r="H222" s="43">
        <f t="shared" si="12"/>
        <v>133.333333333333</v>
      </c>
    </row>
    <row r="223" s="20" customFormat="1" ht="17.1" customHeight="1" spans="1:8">
      <c r="A223" s="26"/>
      <c r="B223" s="36"/>
      <c r="C223" s="36"/>
      <c r="D223" s="73"/>
      <c r="E223" s="73"/>
      <c r="F223" s="36"/>
      <c r="G223" s="64"/>
      <c r="H223" s="43">
        <f t="shared" si="12"/>
        <v>0</v>
      </c>
    </row>
    <row r="224" s="20" customFormat="1" ht="17.1" customHeight="1" spans="1:8">
      <c r="A224" s="30" t="s">
        <v>2570</v>
      </c>
      <c r="B224" s="36"/>
      <c r="C224" s="36"/>
      <c r="D224" s="32">
        <v>28475</v>
      </c>
      <c r="E224" s="32">
        <v>25950</v>
      </c>
      <c r="F224" s="36"/>
      <c r="G224" s="64"/>
      <c r="H224" s="43">
        <f t="shared" si="12"/>
        <v>91.1325724319579</v>
      </c>
    </row>
    <row r="225" s="20" customFormat="1" ht="15.6" customHeight="1"/>
  </sheetData>
  <mergeCells count="1">
    <mergeCell ref="A1:H1"/>
  </mergeCells>
  <pageMargins left="0.3" right="0.3" top="0.388888888888889" bottom="0.388888888888889" header="0.388888888888889" footer="0.388888888888889"/>
  <pageSetup paperSize="12" firstPageNumber="0" pageOrder="overThenDown" orientation="portrait" useFirstPageNumber="1" horizontalDpi="600" verticalDpi="600"/>
  <headerFooter alignWithMargins="0" scaleWithDoc="0">
    <oddHeader>&amp;C&amp;A</oddHeader>
    <oddFooter>&amp;CPage &amp;P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workbookViewId="0">
      <selection activeCell="C5" sqref="C5"/>
    </sheetView>
  </sheetViews>
  <sheetFormatPr defaultColWidth="9.125" defaultRowHeight="14.25" outlineLevelCol="2"/>
  <cols>
    <col min="1" max="1" width="44.375" style="20" customWidth="1"/>
    <col min="2" max="3" width="26" style="20" customWidth="1"/>
    <col min="4" max="256" width="9.125" style="20" customWidth="1"/>
    <col min="257" max="16384" width="9.125" style="20"/>
  </cols>
  <sheetData>
    <row r="1" s="20" customFormat="1" ht="33.95" customHeight="1" spans="1:3">
      <c r="A1" s="21" t="s">
        <v>29</v>
      </c>
      <c r="B1" s="21"/>
      <c r="C1" s="21"/>
    </row>
    <row r="2" s="20" customFormat="1" ht="17.1" customHeight="1" spans="1:3">
      <c r="A2" s="51"/>
      <c r="B2" s="52"/>
      <c r="C2" s="69" t="s">
        <v>82</v>
      </c>
    </row>
    <row r="3" s="20" customFormat="1" ht="17.1" customHeight="1" spans="1:3">
      <c r="A3" s="70" t="s">
        <v>255</v>
      </c>
      <c r="B3" s="70" t="s">
        <v>84</v>
      </c>
      <c r="C3" s="70" t="s">
        <v>87</v>
      </c>
    </row>
    <row r="4" s="20" customFormat="1" ht="16.9" customHeight="1" spans="1:3">
      <c r="A4" s="26" t="s">
        <v>2571</v>
      </c>
      <c r="B4" s="71"/>
      <c r="C4" s="32">
        <v>2810</v>
      </c>
    </row>
    <row r="5" s="20" customFormat="1" ht="16.9" customHeight="1" spans="1:3">
      <c r="A5" s="26" t="s">
        <v>2572</v>
      </c>
      <c r="B5" s="71"/>
      <c r="C5" s="32">
        <v>23174</v>
      </c>
    </row>
    <row r="6" s="20" customFormat="1" ht="16.9" customHeight="1" spans="1:3">
      <c r="A6" s="26" t="s">
        <v>2573</v>
      </c>
      <c r="B6" s="71"/>
      <c r="C6" s="32">
        <v>20500</v>
      </c>
    </row>
    <row r="7" s="20" customFormat="1" ht="16.9" customHeight="1" spans="1:3">
      <c r="A7" s="26" t="s">
        <v>2574</v>
      </c>
      <c r="B7" s="71"/>
      <c r="C7" s="32">
        <v>0</v>
      </c>
    </row>
    <row r="8" s="20" customFormat="1" ht="16.9" customHeight="1" spans="1:3">
      <c r="A8" s="26" t="s">
        <v>2575</v>
      </c>
      <c r="B8" s="71"/>
      <c r="C8" s="32">
        <v>500</v>
      </c>
    </row>
    <row r="9" s="20" customFormat="1" ht="16.9" customHeight="1" spans="1:3">
      <c r="A9" s="26" t="s">
        <v>2576</v>
      </c>
      <c r="B9" s="72"/>
      <c r="C9" s="32">
        <v>22810</v>
      </c>
    </row>
    <row r="10" s="20" customFormat="1" ht="16.9" customHeight="1" spans="1:3">
      <c r="A10" s="26" t="s">
        <v>2577</v>
      </c>
      <c r="B10" s="72"/>
      <c r="C10" s="71"/>
    </row>
    <row r="11" s="20" customFormat="1" ht="16.9" customHeight="1" spans="1:3">
      <c r="A11" s="26" t="s">
        <v>2578</v>
      </c>
      <c r="B11" s="72"/>
      <c r="C11" s="32">
        <v>33474</v>
      </c>
    </row>
    <row r="12" s="20" customFormat="1" ht="15.6" customHeight="1"/>
  </sheetData>
  <mergeCells count="1">
    <mergeCell ref="A1:C1"/>
  </mergeCells>
  <pageMargins left="0.788888888888889" right="0.788888888888889" top="0.588888888888889" bottom="0.588888888888889" header="0.388888888888889" footer="0.388888888888889"/>
  <pageSetup paperSize="12" firstPageNumber="0" pageOrder="overThenDown" orientation="landscape" useFirstPageNumber="1"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showGridLines="0" showZeros="0" workbookViewId="0">
      <selection activeCell="A1" sqref="$A1:$XFD1048576"/>
    </sheetView>
  </sheetViews>
  <sheetFormatPr defaultColWidth="9.125" defaultRowHeight="14.25" outlineLevelCol="6"/>
  <cols>
    <col min="1" max="7" width="16.75" style="20" customWidth="1"/>
    <col min="8" max="256" width="9.125" style="20" customWidth="1"/>
    <col min="257" max="16384" width="9.125" style="20"/>
  </cols>
  <sheetData>
    <row r="1" s="20" customFormat="1" ht="18.75" customHeight="1" spans="1:7">
      <c r="A1" s="67"/>
      <c r="B1" s="67"/>
      <c r="C1" s="67"/>
      <c r="D1" s="67"/>
      <c r="E1" s="67"/>
      <c r="F1" s="67"/>
      <c r="G1" s="67"/>
    </row>
    <row r="2" s="20" customFormat="1" ht="18.75" customHeight="1" spans="1:7">
      <c r="A2" s="67"/>
      <c r="B2" s="67"/>
      <c r="C2" s="67"/>
      <c r="D2" s="67"/>
      <c r="E2" s="67"/>
      <c r="F2" s="67"/>
      <c r="G2" s="67"/>
    </row>
    <row r="3" s="20" customFormat="1" ht="18.75" customHeight="1" spans="1:7">
      <c r="A3" s="67"/>
      <c r="B3" s="67"/>
      <c r="C3" s="67"/>
      <c r="D3" s="67"/>
      <c r="E3" s="67"/>
      <c r="F3" s="67"/>
      <c r="G3" s="67"/>
    </row>
    <row r="4" s="20" customFormat="1" ht="18.75" customHeight="1" spans="1:7">
      <c r="A4" s="67"/>
      <c r="B4" s="67"/>
      <c r="C4" s="67"/>
      <c r="D4" s="67"/>
      <c r="E4" s="67"/>
      <c r="F4" s="67"/>
      <c r="G4" s="67"/>
    </row>
    <row r="5" s="20" customFormat="1" ht="18.75" customHeight="1" spans="1:7">
      <c r="A5" s="67"/>
      <c r="B5" s="67"/>
      <c r="C5" s="67"/>
      <c r="D5" s="67"/>
      <c r="E5" s="67"/>
      <c r="F5" s="67"/>
      <c r="G5" s="67"/>
    </row>
    <row r="6" s="20" customFormat="1" ht="18.75" customHeight="1" spans="1:7">
      <c r="A6" s="67"/>
      <c r="B6" s="67"/>
      <c r="C6" s="67"/>
      <c r="D6" s="67"/>
      <c r="E6" s="67"/>
      <c r="F6" s="67"/>
      <c r="G6" s="67"/>
    </row>
    <row r="7" s="20" customFormat="1" ht="18.75" customHeight="1" spans="1:7">
      <c r="A7" s="67"/>
      <c r="B7" s="67"/>
      <c r="C7" s="67"/>
      <c r="D7" s="67"/>
      <c r="E7" s="67"/>
      <c r="F7" s="67"/>
      <c r="G7" s="67"/>
    </row>
    <row r="8" s="20" customFormat="1" ht="18.75" customHeight="1" spans="1:7">
      <c r="A8" s="67"/>
      <c r="B8" s="67"/>
      <c r="C8" s="67"/>
      <c r="D8" s="67"/>
      <c r="E8" s="67"/>
      <c r="F8" s="67"/>
      <c r="G8" s="67"/>
    </row>
    <row r="9" s="20" customFormat="1" ht="38.25" customHeight="1" spans="1:7">
      <c r="A9" s="68" t="s">
        <v>2579</v>
      </c>
      <c r="B9" s="68"/>
      <c r="C9" s="68"/>
      <c r="D9" s="68"/>
      <c r="E9" s="68"/>
      <c r="F9" s="68"/>
      <c r="G9" s="68"/>
    </row>
    <row r="10" s="20" customFormat="1" ht="18.75" customHeight="1" spans="1:7">
      <c r="A10" s="67"/>
      <c r="B10" s="67"/>
      <c r="C10" s="67"/>
      <c r="D10" s="67"/>
      <c r="E10" s="67"/>
      <c r="F10" s="67"/>
      <c r="G10" s="67"/>
    </row>
    <row r="11" s="20" customFormat="1" ht="18.75" customHeight="1" spans="1:7">
      <c r="A11" s="67"/>
      <c r="B11" s="67"/>
      <c r="C11" s="67"/>
      <c r="D11" s="67"/>
      <c r="E11" s="67"/>
      <c r="F11" s="67"/>
      <c r="G11" s="67"/>
    </row>
    <row r="12" s="20" customFormat="1" ht="18.75" customHeight="1" spans="1:7">
      <c r="A12" s="67"/>
      <c r="B12" s="67"/>
      <c r="C12" s="67"/>
      <c r="D12" s="67"/>
      <c r="E12" s="67"/>
      <c r="F12" s="67"/>
      <c r="G12" s="67"/>
    </row>
    <row r="13" s="20" customFormat="1" ht="18.75" customHeight="1" spans="1:7">
      <c r="A13" s="67"/>
      <c r="B13" s="67"/>
      <c r="C13" s="67"/>
      <c r="D13" s="67"/>
      <c r="E13" s="67"/>
      <c r="F13" s="67"/>
      <c r="G13" s="67"/>
    </row>
    <row r="14" s="20" customFormat="1" ht="18.75" customHeight="1" spans="1:7">
      <c r="A14" s="67"/>
      <c r="B14" s="67"/>
      <c r="C14" s="67"/>
      <c r="D14" s="67"/>
      <c r="E14" s="67"/>
      <c r="F14" s="67"/>
      <c r="G14" s="67"/>
    </row>
    <row r="15" s="20" customFormat="1" ht="18.75" customHeight="1" spans="1:7">
      <c r="A15" s="67"/>
      <c r="B15" s="67"/>
      <c r="C15" s="67"/>
      <c r="D15" s="67"/>
      <c r="E15" s="67"/>
      <c r="F15" s="67"/>
      <c r="G15" s="67"/>
    </row>
    <row r="16" s="20" customFormat="1" ht="18.75" customHeight="1" spans="1:7">
      <c r="A16" s="67"/>
      <c r="B16" s="67"/>
      <c r="C16" s="67"/>
      <c r="D16" s="67"/>
      <c r="E16" s="67"/>
      <c r="F16" s="67"/>
      <c r="G16" s="67"/>
    </row>
    <row r="17" s="20" customFormat="1" ht="18.75" customHeight="1" spans="1:7">
      <c r="A17" s="67"/>
      <c r="B17" s="67"/>
      <c r="C17" s="67"/>
      <c r="D17" s="67"/>
      <c r="E17" s="67"/>
      <c r="F17" s="67"/>
      <c r="G17" s="67"/>
    </row>
    <row r="18" s="20" customFormat="1" ht="18.75" customHeight="1" spans="1:7">
      <c r="A18" s="67"/>
      <c r="B18" s="67"/>
      <c r="C18" s="67"/>
      <c r="D18" s="67"/>
      <c r="E18" s="67"/>
      <c r="F18" s="67"/>
      <c r="G18" s="67"/>
    </row>
    <row r="19" s="20" customFormat="1" ht="18.75" customHeight="1" spans="1:7">
      <c r="A19" s="67"/>
      <c r="B19" s="67"/>
      <c r="C19" s="67"/>
      <c r="D19" s="67"/>
      <c r="E19" s="67"/>
      <c r="F19" s="67"/>
      <c r="G19" s="67"/>
    </row>
    <row r="20" s="20" customFormat="1" ht="18.75" customHeight="1" spans="1:7">
      <c r="A20" s="67"/>
      <c r="B20" s="67"/>
      <c r="C20" s="67"/>
      <c r="D20" s="67"/>
      <c r="E20" s="67"/>
      <c r="F20" s="67"/>
      <c r="G20" s="67"/>
    </row>
    <row r="21" s="20" customFormat="1" ht="15.6" customHeight="1"/>
  </sheetData>
  <mergeCells count="1">
    <mergeCell ref="A9:G9"/>
  </mergeCells>
  <pageMargins left="1.17916666666667" right="0.788888888888889" top="0.388888888888889" bottom="0.388888888888889" header="0.388888888888889" footer="0.388888888888889"/>
  <pageSetup paperSize="12" firstPageNumber="0" pageOrder="overThenDown" orientation="portrait" useFirstPageNumber="1" horizontalDpi="600"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5"/>
  <sheetViews>
    <sheetView showGridLines="0" showZeros="0" workbookViewId="0">
      <selection activeCell="D26" sqref="D26"/>
    </sheetView>
  </sheetViews>
  <sheetFormatPr defaultColWidth="9.125" defaultRowHeight="14.25" outlineLevelCol="7"/>
  <cols>
    <col min="1" max="1" width="39.625" style="20" customWidth="1"/>
    <col min="2" max="8" width="16" style="20" customWidth="1"/>
    <col min="9" max="256" width="9.125" style="20" customWidth="1"/>
    <col min="257" max="16384" width="9.125" style="20"/>
  </cols>
  <sheetData>
    <row r="1" s="20" customFormat="1" ht="33.95" customHeight="1" spans="1:8">
      <c r="A1" s="37" t="s">
        <v>31</v>
      </c>
      <c r="B1" s="37"/>
      <c r="C1" s="37"/>
      <c r="D1" s="37"/>
      <c r="E1" s="37"/>
      <c r="F1" s="37"/>
      <c r="G1" s="37"/>
      <c r="H1" s="37"/>
    </row>
    <row r="2" s="20" customFormat="1" ht="17.1" customHeight="1" spans="2:8">
      <c r="B2" s="51"/>
      <c r="C2" s="52"/>
      <c r="D2" s="52"/>
      <c r="E2" s="51"/>
      <c r="H2" s="53" t="s">
        <v>82</v>
      </c>
    </row>
    <row r="3" s="20" customFormat="1" ht="35.25" customHeight="1" spans="1:8">
      <c r="A3" s="24" t="s">
        <v>83</v>
      </c>
      <c r="B3" s="54" t="s">
        <v>84</v>
      </c>
      <c r="C3" s="55" t="s">
        <v>85</v>
      </c>
      <c r="D3" s="56" t="s">
        <v>86</v>
      </c>
      <c r="E3" s="56" t="s">
        <v>87</v>
      </c>
      <c r="F3" s="40" t="s">
        <v>88</v>
      </c>
      <c r="G3" s="40" t="s">
        <v>89</v>
      </c>
      <c r="H3" s="40" t="s">
        <v>90</v>
      </c>
    </row>
    <row r="4" s="20" customFormat="1" ht="16.9" customHeight="1" spans="1:8">
      <c r="A4" s="26" t="s">
        <v>108</v>
      </c>
      <c r="B4" s="32">
        <v>0</v>
      </c>
      <c r="C4" s="32">
        <v>0</v>
      </c>
      <c r="D4" s="57">
        <v>0</v>
      </c>
      <c r="E4" s="47">
        <v>0</v>
      </c>
      <c r="F4" s="43">
        <f t="shared" ref="F4:F53" si="0">IF(B4&lt;&gt;0,(E4/B4)*100,0)</f>
        <v>0</v>
      </c>
      <c r="G4" s="43">
        <f t="shared" ref="G4:G53" si="1">IF(C4&lt;&gt;0,(E4/C4)*100,0)</f>
        <v>0</v>
      </c>
      <c r="H4" s="43">
        <f t="shared" ref="H4:H53" si="2">IF(D4&lt;&gt;0,(E4/D4)*100,0)</f>
        <v>0</v>
      </c>
    </row>
    <row r="5" s="20" customFormat="1" ht="16.9" customHeight="1" spans="1:8">
      <c r="A5" s="26" t="s">
        <v>112</v>
      </c>
      <c r="B5" s="32">
        <v>0</v>
      </c>
      <c r="C5" s="32">
        <v>0</v>
      </c>
      <c r="D5" s="57">
        <v>0</v>
      </c>
      <c r="E5" s="47">
        <v>0</v>
      </c>
      <c r="F5" s="43">
        <f t="shared" si="0"/>
        <v>0</v>
      </c>
      <c r="G5" s="43">
        <f t="shared" si="1"/>
        <v>0</v>
      </c>
      <c r="H5" s="43">
        <f t="shared" si="2"/>
        <v>0</v>
      </c>
    </row>
    <row r="6" s="20" customFormat="1" ht="16.9" customHeight="1" spans="1:8">
      <c r="A6" s="26" t="s">
        <v>2580</v>
      </c>
      <c r="B6" s="32">
        <v>0</v>
      </c>
      <c r="C6" s="32">
        <v>0</v>
      </c>
      <c r="D6" s="57">
        <v>0</v>
      </c>
      <c r="E6" s="47">
        <v>0</v>
      </c>
      <c r="F6" s="43">
        <f t="shared" si="0"/>
        <v>0</v>
      </c>
      <c r="G6" s="43">
        <f t="shared" si="1"/>
        <v>0</v>
      </c>
      <c r="H6" s="43">
        <f t="shared" si="2"/>
        <v>0</v>
      </c>
    </row>
    <row r="7" s="20" customFormat="1" ht="16.9" customHeight="1" spans="1:8">
      <c r="A7" s="26" t="s">
        <v>2581</v>
      </c>
      <c r="B7" s="32">
        <v>0</v>
      </c>
      <c r="C7" s="32">
        <v>0</v>
      </c>
      <c r="D7" s="57">
        <v>0</v>
      </c>
      <c r="E7" s="47">
        <v>0</v>
      </c>
      <c r="F7" s="43">
        <f t="shared" si="0"/>
        <v>0</v>
      </c>
      <c r="G7" s="43">
        <f t="shared" si="1"/>
        <v>0</v>
      </c>
      <c r="H7" s="43">
        <f t="shared" si="2"/>
        <v>0</v>
      </c>
    </row>
    <row r="8" s="20" customFormat="1" ht="16.9" customHeight="1" spans="1:8">
      <c r="A8" s="58" t="s">
        <v>2582</v>
      </c>
      <c r="B8" s="45">
        <v>0</v>
      </c>
      <c r="C8" s="45">
        <v>0</v>
      </c>
      <c r="D8" s="59">
        <v>0</v>
      </c>
      <c r="E8" s="60">
        <v>0</v>
      </c>
      <c r="F8" s="43">
        <f t="shared" si="0"/>
        <v>0</v>
      </c>
      <c r="G8" s="43">
        <f t="shared" si="1"/>
        <v>0</v>
      </c>
      <c r="H8" s="43">
        <f t="shared" si="2"/>
        <v>0</v>
      </c>
    </row>
    <row r="9" s="20" customFormat="1" ht="16.9" customHeight="1" spans="1:8">
      <c r="A9" s="41" t="s">
        <v>2583</v>
      </c>
      <c r="B9" s="32">
        <v>0</v>
      </c>
      <c r="C9" s="32">
        <v>0</v>
      </c>
      <c r="D9" s="57">
        <v>0</v>
      </c>
      <c r="E9" s="47">
        <v>0</v>
      </c>
      <c r="F9" s="43">
        <f t="shared" si="0"/>
        <v>0</v>
      </c>
      <c r="G9" s="43">
        <f t="shared" si="1"/>
        <v>0</v>
      </c>
      <c r="H9" s="43">
        <f t="shared" si="2"/>
        <v>0</v>
      </c>
    </row>
    <row r="10" s="20" customFormat="1" ht="16.9" customHeight="1" spans="1:8">
      <c r="A10" s="41" t="s">
        <v>2584</v>
      </c>
      <c r="B10" s="32">
        <v>0</v>
      </c>
      <c r="C10" s="32">
        <v>0</v>
      </c>
      <c r="D10" s="32">
        <v>0</v>
      </c>
      <c r="E10" s="47">
        <v>0</v>
      </c>
      <c r="F10" s="43">
        <f t="shared" si="0"/>
        <v>0</v>
      </c>
      <c r="G10" s="43">
        <f t="shared" si="1"/>
        <v>0</v>
      </c>
      <c r="H10" s="43">
        <f t="shared" si="2"/>
        <v>0</v>
      </c>
    </row>
    <row r="11" s="20" customFormat="1" ht="16.9" customHeight="1" spans="1:8">
      <c r="A11" s="41" t="s">
        <v>2585</v>
      </c>
      <c r="B11" s="32">
        <v>0</v>
      </c>
      <c r="C11" s="32">
        <v>0</v>
      </c>
      <c r="D11" s="32">
        <v>0</v>
      </c>
      <c r="E11" s="47">
        <v>0</v>
      </c>
      <c r="F11" s="43">
        <f t="shared" si="0"/>
        <v>0</v>
      </c>
      <c r="G11" s="43">
        <f t="shared" si="1"/>
        <v>0</v>
      </c>
      <c r="H11" s="43">
        <f t="shared" si="2"/>
        <v>0</v>
      </c>
    </row>
    <row r="12" s="20" customFormat="1" ht="16.9" customHeight="1" spans="1:8">
      <c r="A12" s="41" t="s">
        <v>2586</v>
      </c>
      <c r="B12" s="32">
        <v>0</v>
      </c>
      <c r="C12" s="32">
        <v>0</v>
      </c>
      <c r="D12" s="32">
        <v>0</v>
      </c>
      <c r="E12" s="47">
        <v>0</v>
      </c>
      <c r="F12" s="43">
        <f t="shared" si="0"/>
        <v>0</v>
      </c>
      <c r="G12" s="43">
        <f t="shared" si="1"/>
        <v>0</v>
      </c>
      <c r="H12" s="43">
        <f t="shared" si="2"/>
        <v>0</v>
      </c>
    </row>
    <row r="13" s="20" customFormat="1" ht="16.9" customHeight="1" spans="1:8">
      <c r="A13" s="41" t="s">
        <v>2587</v>
      </c>
      <c r="B13" s="32">
        <v>0</v>
      </c>
      <c r="C13" s="32">
        <v>0</v>
      </c>
      <c r="D13" s="32">
        <v>0</v>
      </c>
      <c r="E13" s="47">
        <v>0</v>
      </c>
      <c r="F13" s="43">
        <f t="shared" si="0"/>
        <v>0</v>
      </c>
      <c r="G13" s="43">
        <f t="shared" si="1"/>
        <v>0</v>
      </c>
      <c r="H13" s="43">
        <f t="shared" si="2"/>
        <v>0</v>
      </c>
    </row>
    <row r="14" s="20" customFormat="1" ht="16.9" customHeight="1" spans="1:8">
      <c r="A14" s="41" t="s">
        <v>2588</v>
      </c>
      <c r="B14" s="32">
        <v>0</v>
      </c>
      <c r="C14" s="32">
        <v>0</v>
      </c>
      <c r="D14" s="32">
        <v>0</v>
      </c>
      <c r="E14" s="47">
        <v>0</v>
      </c>
      <c r="F14" s="43">
        <f t="shared" si="0"/>
        <v>0</v>
      </c>
      <c r="G14" s="43">
        <f t="shared" si="1"/>
        <v>0</v>
      </c>
      <c r="H14" s="43">
        <f t="shared" si="2"/>
        <v>0</v>
      </c>
    </row>
    <row r="15" s="20" customFormat="1" ht="16.9" customHeight="1" spans="1:8">
      <c r="A15" s="41" t="s">
        <v>2589</v>
      </c>
      <c r="B15" s="32">
        <v>0</v>
      </c>
      <c r="C15" s="32">
        <v>0</v>
      </c>
      <c r="D15" s="32">
        <v>0</v>
      </c>
      <c r="E15" s="47">
        <v>0</v>
      </c>
      <c r="F15" s="43">
        <f t="shared" si="0"/>
        <v>0</v>
      </c>
      <c r="G15" s="43">
        <f t="shared" si="1"/>
        <v>0</v>
      </c>
      <c r="H15" s="43">
        <f t="shared" si="2"/>
        <v>0</v>
      </c>
    </row>
    <row r="16" s="20" customFormat="1" ht="16.9" customHeight="1" spans="1:8">
      <c r="A16" s="41" t="s">
        <v>2590</v>
      </c>
      <c r="B16" s="32">
        <v>0</v>
      </c>
      <c r="C16" s="32">
        <v>0</v>
      </c>
      <c r="D16" s="32">
        <v>0</v>
      </c>
      <c r="E16" s="47">
        <v>0</v>
      </c>
      <c r="F16" s="43">
        <f t="shared" si="0"/>
        <v>0</v>
      </c>
      <c r="G16" s="43">
        <f t="shared" si="1"/>
        <v>0</v>
      </c>
      <c r="H16" s="43">
        <f t="shared" si="2"/>
        <v>0</v>
      </c>
    </row>
    <row r="17" s="20" customFormat="1" ht="16.9" customHeight="1" spans="1:8">
      <c r="A17" s="41" t="s">
        <v>2591</v>
      </c>
      <c r="B17" s="32">
        <v>0</v>
      </c>
      <c r="C17" s="32">
        <v>0</v>
      </c>
      <c r="D17" s="32">
        <v>0</v>
      </c>
      <c r="E17" s="47">
        <v>0</v>
      </c>
      <c r="F17" s="43">
        <f t="shared" si="0"/>
        <v>0</v>
      </c>
      <c r="G17" s="43">
        <f t="shared" si="1"/>
        <v>0</v>
      </c>
      <c r="H17" s="43">
        <f t="shared" si="2"/>
        <v>0</v>
      </c>
    </row>
    <row r="18" s="20" customFormat="1" ht="16.9" customHeight="1" spans="1:8">
      <c r="A18" s="41" t="s">
        <v>2592</v>
      </c>
      <c r="B18" s="32">
        <v>0</v>
      </c>
      <c r="C18" s="32">
        <v>0</v>
      </c>
      <c r="D18" s="32">
        <v>0</v>
      </c>
      <c r="E18" s="47">
        <v>0</v>
      </c>
      <c r="F18" s="43">
        <f t="shared" si="0"/>
        <v>0</v>
      </c>
      <c r="G18" s="43">
        <f t="shared" si="1"/>
        <v>0</v>
      </c>
      <c r="H18" s="43">
        <f t="shared" si="2"/>
        <v>0</v>
      </c>
    </row>
    <row r="19" s="20" customFormat="1" ht="16.9" customHeight="1" spans="1:8">
      <c r="A19" s="41" t="s">
        <v>2593</v>
      </c>
      <c r="B19" s="32">
        <v>0</v>
      </c>
      <c r="C19" s="32">
        <v>0</v>
      </c>
      <c r="D19" s="32">
        <v>0</v>
      </c>
      <c r="E19" s="47">
        <v>0</v>
      </c>
      <c r="F19" s="43">
        <f t="shared" si="0"/>
        <v>0</v>
      </c>
      <c r="G19" s="43">
        <f t="shared" si="1"/>
        <v>0</v>
      </c>
      <c r="H19" s="43">
        <f t="shared" si="2"/>
        <v>0</v>
      </c>
    </row>
    <row r="20" s="20" customFormat="1" ht="16.9" customHeight="1" spans="1:8">
      <c r="A20" s="41" t="s">
        <v>2594</v>
      </c>
      <c r="B20" s="32">
        <v>0</v>
      </c>
      <c r="C20" s="32">
        <v>0</v>
      </c>
      <c r="D20" s="32">
        <v>0</v>
      </c>
      <c r="E20" s="47">
        <v>0</v>
      </c>
      <c r="F20" s="43">
        <f t="shared" si="0"/>
        <v>0</v>
      </c>
      <c r="G20" s="43">
        <f t="shared" si="1"/>
        <v>0</v>
      </c>
      <c r="H20" s="43">
        <f t="shared" si="2"/>
        <v>0</v>
      </c>
    </row>
    <row r="21" s="20" customFormat="1" ht="16.9" customHeight="1" spans="1:8">
      <c r="A21" s="41" t="s">
        <v>2595</v>
      </c>
      <c r="B21" s="32">
        <v>0</v>
      </c>
      <c r="C21" s="32">
        <v>0</v>
      </c>
      <c r="D21" s="32">
        <v>0</v>
      </c>
      <c r="E21" s="47">
        <v>0</v>
      </c>
      <c r="F21" s="43">
        <f t="shared" si="0"/>
        <v>0</v>
      </c>
      <c r="G21" s="43">
        <f t="shared" si="1"/>
        <v>0</v>
      </c>
      <c r="H21" s="43">
        <f t="shared" si="2"/>
        <v>0</v>
      </c>
    </row>
    <row r="22" s="20" customFormat="1" ht="16.9" customHeight="1" spans="1:8">
      <c r="A22" s="41" t="s">
        <v>2596</v>
      </c>
      <c r="B22" s="32">
        <v>0</v>
      </c>
      <c r="C22" s="32">
        <v>0</v>
      </c>
      <c r="D22" s="32">
        <v>0</v>
      </c>
      <c r="E22" s="47">
        <v>0</v>
      </c>
      <c r="F22" s="43">
        <f t="shared" si="0"/>
        <v>0</v>
      </c>
      <c r="G22" s="43">
        <f t="shared" si="1"/>
        <v>0</v>
      </c>
      <c r="H22" s="43">
        <f t="shared" si="2"/>
        <v>0</v>
      </c>
    </row>
    <row r="23" s="20" customFormat="1" ht="16.9" customHeight="1" spans="1:8">
      <c r="A23" s="41" t="s">
        <v>2597</v>
      </c>
      <c r="B23" s="32">
        <v>0</v>
      </c>
      <c r="C23" s="32">
        <v>0</v>
      </c>
      <c r="D23" s="32">
        <v>0</v>
      </c>
      <c r="E23" s="47">
        <v>0</v>
      </c>
      <c r="F23" s="43">
        <f t="shared" si="0"/>
        <v>0</v>
      </c>
      <c r="G23" s="43">
        <f t="shared" si="1"/>
        <v>0</v>
      </c>
      <c r="H23" s="43">
        <f t="shared" si="2"/>
        <v>0</v>
      </c>
    </row>
    <row r="24" s="20" customFormat="1" ht="16.9" customHeight="1" spans="1:8">
      <c r="A24" s="41" t="s">
        <v>2598</v>
      </c>
      <c r="B24" s="32">
        <v>0</v>
      </c>
      <c r="C24" s="32">
        <v>0</v>
      </c>
      <c r="D24" s="32">
        <v>0</v>
      </c>
      <c r="E24" s="47">
        <v>0</v>
      </c>
      <c r="F24" s="43">
        <f t="shared" si="0"/>
        <v>0</v>
      </c>
      <c r="G24" s="43">
        <f t="shared" si="1"/>
        <v>0</v>
      </c>
      <c r="H24" s="43">
        <f t="shared" si="2"/>
        <v>0</v>
      </c>
    </row>
    <row r="25" s="20" customFormat="1" ht="16.9" customHeight="1" spans="1:8">
      <c r="A25" s="41" t="s">
        <v>2599</v>
      </c>
      <c r="B25" s="32">
        <v>0</v>
      </c>
      <c r="C25" s="32">
        <v>0</v>
      </c>
      <c r="D25" s="32">
        <v>0</v>
      </c>
      <c r="E25" s="47">
        <v>0</v>
      </c>
      <c r="F25" s="43">
        <f t="shared" si="0"/>
        <v>0</v>
      </c>
      <c r="G25" s="43">
        <f t="shared" si="1"/>
        <v>0</v>
      </c>
      <c r="H25" s="43">
        <f t="shared" si="2"/>
        <v>0</v>
      </c>
    </row>
    <row r="26" s="20" customFormat="1" ht="16.9" customHeight="1" spans="1:8">
      <c r="A26" s="41" t="s">
        <v>2600</v>
      </c>
      <c r="B26" s="32">
        <v>0</v>
      </c>
      <c r="C26" s="32">
        <v>0</v>
      </c>
      <c r="D26" s="32">
        <v>0</v>
      </c>
      <c r="E26" s="47">
        <v>0</v>
      </c>
      <c r="F26" s="43">
        <f t="shared" si="0"/>
        <v>0</v>
      </c>
      <c r="G26" s="43">
        <f t="shared" si="1"/>
        <v>0</v>
      </c>
      <c r="H26" s="43">
        <f t="shared" si="2"/>
        <v>0</v>
      </c>
    </row>
    <row r="27" s="20" customFormat="1" ht="16.9" customHeight="1" spans="1:8">
      <c r="A27" s="41" t="s">
        <v>2601</v>
      </c>
      <c r="B27" s="32">
        <v>0</v>
      </c>
      <c r="C27" s="32">
        <v>0</v>
      </c>
      <c r="D27" s="32">
        <v>0</v>
      </c>
      <c r="E27" s="47">
        <v>0</v>
      </c>
      <c r="F27" s="43">
        <f t="shared" si="0"/>
        <v>0</v>
      </c>
      <c r="G27" s="43">
        <f t="shared" si="1"/>
        <v>0</v>
      </c>
      <c r="H27" s="43">
        <f t="shared" si="2"/>
        <v>0</v>
      </c>
    </row>
    <row r="28" s="20" customFormat="1" ht="16.9" customHeight="1" spans="1:8">
      <c r="A28" s="41" t="s">
        <v>2602</v>
      </c>
      <c r="B28" s="32">
        <v>0</v>
      </c>
      <c r="C28" s="32">
        <v>0</v>
      </c>
      <c r="D28" s="32">
        <v>0</v>
      </c>
      <c r="E28" s="47">
        <v>0</v>
      </c>
      <c r="F28" s="43">
        <f t="shared" si="0"/>
        <v>0</v>
      </c>
      <c r="G28" s="43">
        <f t="shared" si="1"/>
        <v>0</v>
      </c>
      <c r="H28" s="43">
        <f t="shared" si="2"/>
        <v>0</v>
      </c>
    </row>
    <row r="29" s="20" customFormat="1" ht="16.9" customHeight="1" spans="1:8">
      <c r="A29" s="41" t="s">
        <v>2603</v>
      </c>
      <c r="B29" s="32">
        <v>0</v>
      </c>
      <c r="C29" s="32">
        <v>0</v>
      </c>
      <c r="D29" s="32">
        <v>0</v>
      </c>
      <c r="E29" s="47">
        <v>0</v>
      </c>
      <c r="F29" s="43">
        <f t="shared" si="0"/>
        <v>0</v>
      </c>
      <c r="G29" s="43">
        <f t="shared" si="1"/>
        <v>0</v>
      </c>
      <c r="H29" s="43">
        <f t="shared" si="2"/>
        <v>0</v>
      </c>
    </row>
    <row r="30" s="20" customFormat="1" ht="16.9" customHeight="1" spans="1:8">
      <c r="A30" s="41" t="s">
        <v>2604</v>
      </c>
      <c r="B30" s="32">
        <v>0</v>
      </c>
      <c r="C30" s="32">
        <v>0</v>
      </c>
      <c r="D30" s="32">
        <v>0</v>
      </c>
      <c r="E30" s="47">
        <v>0</v>
      </c>
      <c r="F30" s="43">
        <f t="shared" si="0"/>
        <v>0</v>
      </c>
      <c r="G30" s="43">
        <f t="shared" si="1"/>
        <v>0</v>
      </c>
      <c r="H30" s="43">
        <f t="shared" si="2"/>
        <v>0</v>
      </c>
    </row>
    <row r="31" s="20" customFormat="1" ht="16.9" customHeight="1" spans="1:8">
      <c r="A31" s="41" t="s">
        <v>2605</v>
      </c>
      <c r="B31" s="32">
        <v>0</v>
      </c>
      <c r="C31" s="32">
        <v>0</v>
      </c>
      <c r="D31" s="32">
        <v>0</v>
      </c>
      <c r="E31" s="47">
        <v>0</v>
      </c>
      <c r="F31" s="43">
        <f t="shared" si="0"/>
        <v>0</v>
      </c>
      <c r="G31" s="43">
        <f t="shared" si="1"/>
        <v>0</v>
      </c>
      <c r="H31" s="43">
        <f t="shared" si="2"/>
        <v>0</v>
      </c>
    </row>
    <row r="32" s="20" customFormat="1" ht="16.9" customHeight="1" spans="1:8">
      <c r="A32" s="41" t="s">
        <v>2606</v>
      </c>
      <c r="B32" s="32">
        <v>0</v>
      </c>
      <c r="C32" s="32">
        <v>0</v>
      </c>
      <c r="D32" s="32">
        <v>0</v>
      </c>
      <c r="E32" s="47">
        <v>0</v>
      </c>
      <c r="F32" s="43">
        <f t="shared" si="0"/>
        <v>0</v>
      </c>
      <c r="G32" s="43">
        <f t="shared" si="1"/>
        <v>0</v>
      </c>
      <c r="H32" s="43">
        <f t="shared" si="2"/>
        <v>0</v>
      </c>
    </row>
    <row r="33" s="20" customFormat="1" ht="16.9" customHeight="1" spans="1:8">
      <c r="A33" s="41" t="s">
        <v>2607</v>
      </c>
      <c r="B33" s="32">
        <v>0</v>
      </c>
      <c r="C33" s="32">
        <v>0</v>
      </c>
      <c r="D33" s="32">
        <v>0</v>
      </c>
      <c r="E33" s="47">
        <v>0</v>
      </c>
      <c r="F33" s="43">
        <f t="shared" si="0"/>
        <v>0</v>
      </c>
      <c r="G33" s="43">
        <f t="shared" si="1"/>
        <v>0</v>
      </c>
      <c r="H33" s="43">
        <f t="shared" si="2"/>
        <v>0</v>
      </c>
    </row>
    <row r="34" s="20" customFormat="1" ht="16.9" customHeight="1" spans="1:8">
      <c r="A34" s="41" t="s">
        <v>2608</v>
      </c>
      <c r="B34" s="32">
        <v>0</v>
      </c>
      <c r="C34" s="32">
        <v>0</v>
      </c>
      <c r="D34" s="32">
        <v>0</v>
      </c>
      <c r="E34" s="47">
        <v>0</v>
      </c>
      <c r="F34" s="43">
        <f t="shared" si="0"/>
        <v>0</v>
      </c>
      <c r="G34" s="43">
        <f t="shared" si="1"/>
        <v>0</v>
      </c>
      <c r="H34" s="43">
        <f t="shared" si="2"/>
        <v>0</v>
      </c>
    </row>
    <row r="35" s="20" customFormat="1" ht="16.9" customHeight="1" spans="1:8">
      <c r="A35" s="41" t="s">
        <v>2609</v>
      </c>
      <c r="B35" s="32">
        <v>0</v>
      </c>
      <c r="C35" s="32">
        <v>0</v>
      </c>
      <c r="D35" s="32">
        <v>0</v>
      </c>
      <c r="E35" s="47">
        <v>0</v>
      </c>
      <c r="F35" s="43">
        <f t="shared" si="0"/>
        <v>0</v>
      </c>
      <c r="G35" s="43">
        <f t="shared" si="1"/>
        <v>0</v>
      </c>
      <c r="H35" s="43">
        <f t="shared" si="2"/>
        <v>0</v>
      </c>
    </row>
    <row r="36" s="20" customFormat="1" ht="16.9" customHeight="1" spans="1:8">
      <c r="A36" s="41" t="s">
        <v>2610</v>
      </c>
      <c r="B36" s="32">
        <v>0</v>
      </c>
      <c r="C36" s="32">
        <v>0</v>
      </c>
      <c r="D36" s="32">
        <v>0</v>
      </c>
      <c r="E36" s="47">
        <v>0</v>
      </c>
      <c r="F36" s="43">
        <f t="shared" si="0"/>
        <v>0</v>
      </c>
      <c r="G36" s="43">
        <f t="shared" si="1"/>
        <v>0</v>
      </c>
      <c r="H36" s="43">
        <f t="shared" si="2"/>
        <v>0</v>
      </c>
    </row>
    <row r="37" s="20" customFormat="1" ht="16.9" customHeight="1" spans="1:8">
      <c r="A37" s="41" t="s">
        <v>2611</v>
      </c>
      <c r="B37" s="32">
        <v>0</v>
      </c>
      <c r="C37" s="32">
        <v>0</v>
      </c>
      <c r="D37" s="32">
        <v>0</v>
      </c>
      <c r="E37" s="47">
        <v>0</v>
      </c>
      <c r="F37" s="43">
        <f t="shared" si="0"/>
        <v>0</v>
      </c>
      <c r="G37" s="43">
        <f t="shared" si="1"/>
        <v>0</v>
      </c>
      <c r="H37" s="43">
        <f t="shared" si="2"/>
        <v>0</v>
      </c>
    </row>
    <row r="38" s="20" customFormat="1" ht="16.9" customHeight="1" spans="1:8">
      <c r="A38" s="41" t="s">
        <v>2612</v>
      </c>
      <c r="B38" s="32">
        <v>0</v>
      </c>
      <c r="C38" s="32">
        <v>0</v>
      </c>
      <c r="D38" s="32">
        <v>0</v>
      </c>
      <c r="E38" s="47">
        <v>0</v>
      </c>
      <c r="F38" s="43">
        <f t="shared" si="0"/>
        <v>0</v>
      </c>
      <c r="G38" s="43">
        <f t="shared" si="1"/>
        <v>0</v>
      </c>
      <c r="H38" s="43">
        <f t="shared" si="2"/>
        <v>0</v>
      </c>
    </row>
    <row r="39" s="20" customFormat="1" ht="16.9" customHeight="1" spans="1:8">
      <c r="A39" s="41" t="s">
        <v>2613</v>
      </c>
      <c r="B39" s="32">
        <v>0</v>
      </c>
      <c r="C39" s="32">
        <v>0</v>
      </c>
      <c r="D39" s="32">
        <v>0</v>
      </c>
      <c r="E39" s="47">
        <v>0</v>
      </c>
      <c r="F39" s="43">
        <f t="shared" si="0"/>
        <v>0</v>
      </c>
      <c r="G39" s="43">
        <f t="shared" si="1"/>
        <v>0</v>
      </c>
      <c r="H39" s="43">
        <f t="shared" si="2"/>
        <v>0</v>
      </c>
    </row>
    <row r="40" s="20" customFormat="1" ht="16.9" customHeight="1" spans="1:8">
      <c r="A40" s="41" t="s">
        <v>2614</v>
      </c>
      <c r="B40" s="32">
        <v>0</v>
      </c>
      <c r="C40" s="32">
        <v>0</v>
      </c>
      <c r="D40" s="32">
        <v>0</v>
      </c>
      <c r="E40" s="47">
        <v>0</v>
      </c>
      <c r="F40" s="43">
        <f t="shared" si="0"/>
        <v>0</v>
      </c>
      <c r="G40" s="43">
        <f t="shared" si="1"/>
        <v>0</v>
      </c>
      <c r="H40" s="43">
        <f t="shared" si="2"/>
        <v>0</v>
      </c>
    </row>
    <row r="41" s="20" customFormat="1" ht="16.9" customHeight="1" spans="1:8">
      <c r="A41" s="41" t="s">
        <v>2615</v>
      </c>
      <c r="B41" s="32">
        <v>0</v>
      </c>
      <c r="C41" s="32">
        <v>0</v>
      </c>
      <c r="D41" s="32">
        <v>0</v>
      </c>
      <c r="E41" s="47">
        <v>0</v>
      </c>
      <c r="F41" s="43">
        <f t="shared" si="0"/>
        <v>0</v>
      </c>
      <c r="G41" s="43">
        <f t="shared" si="1"/>
        <v>0</v>
      </c>
      <c r="H41" s="43">
        <f t="shared" si="2"/>
        <v>0</v>
      </c>
    </row>
    <row r="42" s="20" customFormat="1" ht="16.9" customHeight="1" spans="1:8">
      <c r="A42" s="41" t="s">
        <v>2616</v>
      </c>
      <c r="B42" s="32">
        <v>0</v>
      </c>
      <c r="C42" s="32">
        <v>0</v>
      </c>
      <c r="D42" s="32">
        <v>0</v>
      </c>
      <c r="E42" s="47">
        <v>0</v>
      </c>
      <c r="F42" s="43">
        <f t="shared" si="0"/>
        <v>0</v>
      </c>
      <c r="G42" s="43">
        <f t="shared" si="1"/>
        <v>0</v>
      </c>
      <c r="H42" s="43">
        <f t="shared" si="2"/>
        <v>0</v>
      </c>
    </row>
    <row r="43" s="20" customFormat="1" ht="16.9" customHeight="1" spans="1:8">
      <c r="A43" s="41" t="s">
        <v>2617</v>
      </c>
      <c r="B43" s="32">
        <v>0</v>
      </c>
      <c r="C43" s="32">
        <v>0</v>
      </c>
      <c r="D43" s="32">
        <v>0</v>
      </c>
      <c r="E43" s="47">
        <v>0</v>
      </c>
      <c r="F43" s="43">
        <f t="shared" si="0"/>
        <v>0</v>
      </c>
      <c r="G43" s="43">
        <f t="shared" si="1"/>
        <v>0</v>
      </c>
      <c r="H43" s="43">
        <f t="shared" si="2"/>
        <v>0</v>
      </c>
    </row>
    <row r="44" s="20" customFormat="1" ht="16.9" customHeight="1" spans="1:8">
      <c r="A44" s="41" t="s">
        <v>2618</v>
      </c>
      <c r="B44" s="32">
        <v>0</v>
      </c>
      <c r="C44" s="32">
        <v>0</v>
      </c>
      <c r="D44" s="32">
        <v>0</v>
      </c>
      <c r="E44" s="47">
        <v>0</v>
      </c>
      <c r="F44" s="43">
        <f t="shared" si="0"/>
        <v>0</v>
      </c>
      <c r="G44" s="43">
        <f t="shared" si="1"/>
        <v>0</v>
      </c>
      <c r="H44" s="43">
        <f t="shared" si="2"/>
        <v>0</v>
      </c>
    </row>
    <row r="45" s="20" customFormat="1" ht="16.9" customHeight="1" spans="1:8">
      <c r="A45" s="41" t="s">
        <v>2619</v>
      </c>
      <c r="B45" s="32">
        <v>0</v>
      </c>
      <c r="C45" s="32">
        <v>0</v>
      </c>
      <c r="D45" s="32">
        <v>0</v>
      </c>
      <c r="E45" s="47">
        <v>0</v>
      </c>
      <c r="F45" s="43">
        <f t="shared" si="0"/>
        <v>0</v>
      </c>
      <c r="G45" s="43">
        <f t="shared" si="1"/>
        <v>0</v>
      </c>
      <c r="H45" s="43">
        <f t="shared" si="2"/>
        <v>0</v>
      </c>
    </row>
    <row r="46" s="20" customFormat="1" ht="16.9" customHeight="1" spans="1:8">
      <c r="A46" s="41" t="s">
        <v>2620</v>
      </c>
      <c r="B46" s="32">
        <v>0</v>
      </c>
      <c r="C46" s="32">
        <v>0</v>
      </c>
      <c r="D46" s="32">
        <v>0</v>
      </c>
      <c r="E46" s="47">
        <v>0</v>
      </c>
      <c r="F46" s="43">
        <f t="shared" si="0"/>
        <v>0</v>
      </c>
      <c r="G46" s="43">
        <f t="shared" si="1"/>
        <v>0</v>
      </c>
      <c r="H46" s="43">
        <f t="shared" si="2"/>
        <v>0</v>
      </c>
    </row>
    <row r="47" s="20" customFormat="1" ht="16.9" customHeight="1" spans="1:8">
      <c r="A47" s="41" t="s">
        <v>2621</v>
      </c>
      <c r="B47" s="32">
        <v>0</v>
      </c>
      <c r="C47" s="32">
        <v>0</v>
      </c>
      <c r="D47" s="32">
        <v>0</v>
      </c>
      <c r="E47" s="47">
        <v>0</v>
      </c>
      <c r="F47" s="43">
        <f t="shared" si="0"/>
        <v>0</v>
      </c>
      <c r="G47" s="43">
        <f t="shared" si="1"/>
        <v>0</v>
      </c>
      <c r="H47" s="43">
        <f t="shared" si="2"/>
        <v>0</v>
      </c>
    </row>
    <row r="48" s="20" customFormat="1" ht="16.9" customHeight="1" spans="1:8">
      <c r="A48" s="41" t="s">
        <v>2622</v>
      </c>
      <c r="B48" s="32">
        <v>0</v>
      </c>
      <c r="C48" s="32">
        <v>0</v>
      </c>
      <c r="D48" s="32">
        <v>0</v>
      </c>
      <c r="E48" s="47">
        <v>0</v>
      </c>
      <c r="F48" s="43">
        <f t="shared" si="0"/>
        <v>0</v>
      </c>
      <c r="G48" s="43">
        <f t="shared" si="1"/>
        <v>0</v>
      </c>
      <c r="H48" s="43">
        <f t="shared" si="2"/>
        <v>0</v>
      </c>
    </row>
    <row r="49" s="20" customFormat="1" ht="16.9" customHeight="1" spans="1:8">
      <c r="A49" s="41" t="s">
        <v>2623</v>
      </c>
      <c r="B49" s="32">
        <v>0</v>
      </c>
      <c r="C49" s="32">
        <v>0</v>
      </c>
      <c r="D49" s="32">
        <v>0</v>
      </c>
      <c r="E49" s="47">
        <v>0</v>
      </c>
      <c r="F49" s="43">
        <f t="shared" si="0"/>
        <v>0</v>
      </c>
      <c r="G49" s="43">
        <f t="shared" si="1"/>
        <v>0</v>
      </c>
      <c r="H49" s="43">
        <f t="shared" si="2"/>
        <v>0</v>
      </c>
    </row>
    <row r="50" s="20" customFormat="1" ht="16.9" customHeight="1" spans="1:8">
      <c r="A50" s="41" t="s">
        <v>2624</v>
      </c>
      <c r="B50" s="32">
        <v>0</v>
      </c>
      <c r="C50" s="32">
        <v>0</v>
      </c>
      <c r="D50" s="32">
        <v>0</v>
      </c>
      <c r="E50" s="47">
        <v>0</v>
      </c>
      <c r="F50" s="43">
        <f t="shared" si="0"/>
        <v>0</v>
      </c>
      <c r="G50" s="43">
        <f t="shared" si="1"/>
        <v>0</v>
      </c>
      <c r="H50" s="43">
        <f t="shared" si="2"/>
        <v>0</v>
      </c>
    </row>
    <row r="51" s="20" customFormat="1" ht="16.9" customHeight="1" spans="1:8">
      <c r="A51" s="41" t="s">
        <v>2625</v>
      </c>
      <c r="B51" s="32">
        <v>0</v>
      </c>
      <c r="C51" s="32">
        <v>0</v>
      </c>
      <c r="D51" s="32">
        <v>0</v>
      </c>
      <c r="E51" s="47">
        <v>0</v>
      </c>
      <c r="F51" s="43">
        <f t="shared" si="0"/>
        <v>0</v>
      </c>
      <c r="G51" s="43">
        <f t="shared" si="1"/>
        <v>0</v>
      </c>
      <c r="H51" s="43">
        <f t="shared" si="2"/>
        <v>0</v>
      </c>
    </row>
    <row r="52" s="20" customFormat="1" ht="16.9" customHeight="1" spans="1:8">
      <c r="A52" s="41" t="s">
        <v>2626</v>
      </c>
      <c r="B52" s="32">
        <v>0</v>
      </c>
      <c r="C52" s="32">
        <v>0</v>
      </c>
      <c r="D52" s="32">
        <v>0</v>
      </c>
      <c r="E52" s="47">
        <v>0</v>
      </c>
      <c r="F52" s="43">
        <f t="shared" si="0"/>
        <v>0</v>
      </c>
      <c r="G52" s="43">
        <f t="shared" si="1"/>
        <v>0</v>
      </c>
      <c r="H52" s="43">
        <f t="shared" si="2"/>
        <v>0</v>
      </c>
    </row>
    <row r="53" s="20" customFormat="1" ht="16.9" customHeight="1" spans="1:8">
      <c r="A53" s="41" t="s">
        <v>2627</v>
      </c>
      <c r="B53" s="32">
        <v>0</v>
      </c>
      <c r="C53" s="32">
        <v>0</v>
      </c>
      <c r="D53" s="32">
        <v>0</v>
      </c>
      <c r="E53" s="47">
        <v>0</v>
      </c>
      <c r="F53" s="43">
        <f t="shared" si="0"/>
        <v>0</v>
      </c>
      <c r="G53" s="43">
        <f t="shared" si="1"/>
        <v>0</v>
      </c>
      <c r="H53" s="43">
        <f t="shared" si="2"/>
        <v>0</v>
      </c>
    </row>
    <row r="54" s="20" customFormat="1" ht="16.9" customHeight="1" spans="1:8">
      <c r="A54" s="61"/>
      <c r="B54" s="36"/>
      <c r="C54" s="36"/>
      <c r="D54" s="36"/>
      <c r="E54" s="36"/>
      <c r="F54" s="48"/>
      <c r="G54" s="48"/>
      <c r="H54" s="48"/>
    </row>
    <row r="55" s="20" customFormat="1" ht="16.9" customHeight="1" spans="1:8">
      <c r="A55" s="30" t="s">
        <v>2628</v>
      </c>
      <c r="B55" s="62">
        <v>0</v>
      </c>
      <c r="C55" s="32">
        <v>0</v>
      </c>
      <c r="D55" s="32">
        <v>0</v>
      </c>
      <c r="E55" s="47">
        <v>0</v>
      </c>
      <c r="F55" s="43">
        <f>IF(B55&lt;&gt;0,(E55/B55)*100,0)</f>
        <v>0</v>
      </c>
      <c r="G55" s="43">
        <f>IF(C55&lt;&gt;0,(E55/C55)*100,0)</f>
        <v>0</v>
      </c>
      <c r="H55" s="43">
        <f t="shared" ref="H55:H61" si="3">IF(D55&lt;&gt;0,(E55/D55)*100,0)</f>
        <v>0</v>
      </c>
    </row>
    <row r="56" s="20" customFormat="1" ht="16.9" customHeight="1" spans="1:8">
      <c r="A56" s="63"/>
      <c r="B56" s="36"/>
      <c r="C56" s="36"/>
      <c r="D56" s="36"/>
      <c r="E56" s="36"/>
      <c r="F56" s="49"/>
      <c r="G56" s="49"/>
      <c r="H56" s="48"/>
    </row>
    <row r="57" s="20" customFormat="1" ht="16.9" customHeight="1" spans="1:8">
      <c r="A57" s="41" t="s">
        <v>2629</v>
      </c>
      <c r="B57" s="36"/>
      <c r="C57" s="36"/>
      <c r="D57" s="32">
        <v>0</v>
      </c>
      <c r="E57" s="32">
        <v>4</v>
      </c>
      <c r="F57" s="36"/>
      <c r="G57" s="64"/>
      <c r="H57" s="43">
        <f t="shared" si="3"/>
        <v>0</v>
      </c>
    </row>
    <row r="58" s="20" customFormat="1" ht="16.9" customHeight="1" spans="1:8">
      <c r="A58" s="41" t="s">
        <v>2630</v>
      </c>
      <c r="B58" s="36"/>
      <c r="C58" s="36"/>
      <c r="D58" s="32">
        <v>0</v>
      </c>
      <c r="E58" s="32">
        <v>0</v>
      </c>
      <c r="F58" s="36"/>
      <c r="G58" s="64"/>
      <c r="H58" s="43">
        <f t="shared" si="3"/>
        <v>0</v>
      </c>
    </row>
    <row r="59" s="20" customFormat="1" ht="16.9" customHeight="1" spans="1:8">
      <c r="A59" s="41" t="s">
        <v>2631</v>
      </c>
      <c r="B59" s="36"/>
      <c r="C59" s="36"/>
      <c r="D59" s="32">
        <v>0</v>
      </c>
      <c r="E59" s="32">
        <v>0</v>
      </c>
      <c r="F59" s="36"/>
      <c r="G59" s="64"/>
      <c r="H59" s="43">
        <f t="shared" si="3"/>
        <v>0</v>
      </c>
    </row>
    <row r="60" s="20" customFormat="1" ht="16.9" customHeight="1" spans="1:8">
      <c r="A60" s="41" t="s">
        <v>2632</v>
      </c>
      <c r="B60" s="36"/>
      <c r="C60" s="36"/>
      <c r="D60" s="32">
        <v>0</v>
      </c>
      <c r="E60" s="32">
        <v>0</v>
      </c>
      <c r="F60" s="36"/>
      <c r="G60" s="64"/>
      <c r="H60" s="43">
        <f t="shared" si="3"/>
        <v>0</v>
      </c>
    </row>
    <row r="61" s="20" customFormat="1" ht="16.9" customHeight="1" spans="1:8">
      <c r="A61" s="41" t="s">
        <v>2633</v>
      </c>
      <c r="B61" s="36"/>
      <c r="C61" s="36"/>
      <c r="D61" s="32">
        <v>0</v>
      </c>
      <c r="E61" s="32">
        <v>0</v>
      </c>
      <c r="F61" s="36"/>
      <c r="G61" s="64"/>
      <c r="H61" s="43">
        <f t="shared" si="3"/>
        <v>0</v>
      </c>
    </row>
    <row r="62" s="20" customFormat="1" ht="16.9" customHeight="1" spans="1:8">
      <c r="A62" s="41"/>
      <c r="B62" s="36"/>
      <c r="C62" s="36"/>
      <c r="D62" s="36"/>
      <c r="E62" s="36"/>
      <c r="F62" s="36"/>
      <c r="G62" s="36"/>
      <c r="H62" s="49"/>
    </row>
    <row r="63" s="20" customFormat="1" ht="16.9" customHeight="1" spans="1:8">
      <c r="A63" s="41"/>
      <c r="B63" s="36"/>
      <c r="C63" s="36"/>
      <c r="D63" s="36"/>
      <c r="E63" s="36"/>
      <c r="F63" s="36"/>
      <c r="G63" s="36"/>
      <c r="H63" s="65"/>
    </row>
    <row r="64" s="20" customFormat="1" ht="16.9" customHeight="1" spans="1:8">
      <c r="A64" s="66" t="s">
        <v>135</v>
      </c>
      <c r="B64" s="36"/>
      <c r="C64" s="36"/>
      <c r="D64" s="32">
        <v>0</v>
      </c>
      <c r="E64" s="32">
        <v>4</v>
      </c>
      <c r="F64" s="36"/>
      <c r="G64" s="64"/>
      <c r="H64" s="43">
        <f>IF(D64&lt;&gt;0,(E64/D64)*100,0)</f>
        <v>0</v>
      </c>
    </row>
    <row r="65" s="20" customFormat="1" ht="15.6" customHeight="1"/>
  </sheetData>
  <mergeCells count="1">
    <mergeCell ref="A1:H1"/>
  </mergeCells>
  <pageMargins left="0.788888888888889" right="0.788888888888889" top="0.588888888888889" bottom="0.588888888888889" header="0.388888888888889" footer="0.388888888888889"/>
  <pageSetup paperSize="12" firstPageNumber="0" pageOrder="overThenDown" orientation="portrait" useFirstPageNumber="1" horizontalDpi="600"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showGridLines="0" showZeros="0" workbookViewId="0">
      <selection activeCell="D7" sqref="D7"/>
    </sheetView>
  </sheetViews>
  <sheetFormatPr defaultColWidth="9.125" defaultRowHeight="14.25" outlineLevelCol="7"/>
  <cols>
    <col min="1" max="1" width="38.25" style="20" customWidth="1"/>
    <col min="2" max="8" width="16" style="20" customWidth="1"/>
    <col min="9" max="256" width="9.125" style="20" customWidth="1"/>
    <col min="257" max="16384" width="9.125" style="20"/>
  </cols>
  <sheetData>
    <row r="1" s="20" customFormat="1" ht="33.95" customHeight="1" spans="1:8">
      <c r="A1" s="37" t="s">
        <v>33</v>
      </c>
      <c r="B1" s="37"/>
      <c r="C1" s="37"/>
      <c r="D1" s="37"/>
      <c r="E1" s="37"/>
      <c r="F1" s="37"/>
      <c r="G1" s="37"/>
      <c r="H1" s="37"/>
    </row>
    <row r="2" s="20" customFormat="1" ht="16.9" customHeight="1" spans="1:8">
      <c r="A2" s="38"/>
      <c r="B2" s="38"/>
      <c r="C2" s="38"/>
      <c r="D2" s="38"/>
      <c r="E2" s="38"/>
      <c r="F2" s="38"/>
      <c r="G2" s="22"/>
      <c r="H2" s="23" t="s">
        <v>82</v>
      </c>
    </row>
    <row r="3" s="20" customFormat="1" ht="30" customHeight="1" spans="1:8">
      <c r="A3" s="24" t="s">
        <v>83</v>
      </c>
      <c r="B3" s="24" t="s">
        <v>84</v>
      </c>
      <c r="C3" s="24" t="s">
        <v>85</v>
      </c>
      <c r="D3" s="24" t="s">
        <v>86</v>
      </c>
      <c r="E3" s="39" t="s">
        <v>87</v>
      </c>
      <c r="F3" s="40" t="s">
        <v>88</v>
      </c>
      <c r="G3" s="40" t="s">
        <v>89</v>
      </c>
      <c r="H3" s="40" t="s">
        <v>90</v>
      </c>
    </row>
    <row r="4" s="20" customFormat="1" ht="16.9" customHeight="1" spans="1:8">
      <c r="A4" s="41" t="s">
        <v>217</v>
      </c>
      <c r="B4" s="32">
        <v>0</v>
      </c>
      <c r="C4" s="32">
        <v>0</v>
      </c>
      <c r="D4" s="32">
        <v>0</v>
      </c>
      <c r="E4" s="42">
        <v>0</v>
      </c>
      <c r="F4" s="43">
        <f t="shared" ref="F4:F34" si="0">IF(B4&lt;&gt;0,(E4/B4)*100,0)</f>
        <v>0</v>
      </c>
      <c r="G4" s="43">
        <f t="shared" ref="G4:G34" si="1">IF(C4&lt;&gt;0,E4/C4*100,0)</f>
        <v>0</v>
      </c>
      <c r="H4" s="43">
        <f t="shared" ref="H4:H34" si="2">IF(D4&lt;&gt;0,(E4/D4)*100,0)</f>
        <v>0</v>
      </c>
    </row>
    <row r="5" s="20" customFormat="1" ht="16.9" customHeight="1" spans="1:8">
      <c r="A5" s="41" t="s">
        <v>2634</v>
      </c>
      <c r="B5" s="32">
        <v>0</v>
      </c>
      <c r="C5" s="32">
        <v>0</v>
      </c>
      <c r="D5" s="32">
        <v>0</v>
      </c>
      <c r="E5" s="42">
        <v>0</v>
      </c>
      <c r="F5" s="43">
        <f t="shared" si="0"/>
        <v>0</v>
      </c>
      <c r="G5" s="43">
        <f t="shared" si="1"/>
        <v>0</v>
      </c>
      <c r="H5" s="43">
        <f t="shared" si="2"/>
        <v>0</v>
      </c>
    </row>
    <row r="6" s="20" customFormat="1" ht="16.9" customHeight="1" spans="1:8">
      <c r="A6" s="41" t="s">
        <v>2635</v>
      </c>
      <c r="B6" s="32">
        <v>0</v>
      </c>
      <c r="C6" s="32">
        <v>0</v>
      </c>
      <c r="D6" s="32">
        <v>0</v>
      </c>
      <c r="E6" s="42">
        <v>0</v>
      </c>
      <c r="F6" s="43">
        <f t="shared" si="0"/>
        <v>0</v>
      </c>
      <c r="G6" s="43">
        <f t="shared" si="1"/>
        <v>0</v>
      </c>
      <c r="H6" s="43">
        <f t="shared" si="2"/>
        <v>0</v>
      </c>
    </row>
    <row r="7" s="20" customFormat="1" ht="16.9" customHeight="1" spans="1:8">
      <c r="A7" s="41" t="s">
        <v>2636</v>
      </c>
      <c r="B7" s="32">
        <v>0</v>
      </c>
      <c r="C7" s="32">
        <v>4</v>
      </c>
      <c r="D7" s="32">
        <v>0</v>
      </c>
      <c r="E7" s="42">
        <v>4</v>
      </c>
      <c r="F7" s="43">
        <f t="shared" si="0"/>
        <v>0</v>
      </c>
      <c r="G7" s="43">
        <f t="shared" si="1"/>
        <v>100</v>
      </c>
      <c r="H7" s="43">
        <f t="shared" si="2"/>
        <v>0</v>
      </c>
    </row>
    <row r="8" s="20" customFormat="1" ht="16.9" customHeight="1" spans="1:8">
      <c r="A8" s="44" t="s">
        <v>2637</v>
      </c>
      <c r="B8" s="45">
        <v>0</v>
      </c>
      <c r="C8" s="45">
        <v>4</v>
      </c>
      <c r="D8" s="45">
        <v>0</v>
      </c>
      <c r="E8" s="46">
        <v>4</v>
      </c>
      <c r="F8" s="43">
        <f t="shared" si="0"/>
        <v>0</v>
      </c>
      <c r="G8" s="43">
        <f t="shared" si="1"/>
        <v>100</v>
      </c>
      <c r="H8" s="43">
        <f t="shared" si="2"/>
        <v>0</v>
      </c>
    </row>
    <row r="9" s="20" customFormat="1" ht="16.9" customHeight="1" spans="1:8">
      <c r="A9" s="41" t="s">
        <v>2638</v>
      </c>
      <c r="B9" s="32">
        <v>0</v>
      </c>
      <c r="C9" s="32">
        <v>0</v>
      </c>
      <c r="D9" s="32">
        <v>0</v>
      </c>
      <c r="E9" s="42">
        <v>0</v>
      </c>
      <c r="F9" s="43">
        <f t="shared" si="0"/>
        <v>0</v>
      </c>
      <c r="G9" s="43">
        <f t="shared" si="1"/>
        <v>0</v>
      </c>
      <c r="H9" s="43">
        <f t="shared" si="2"/>
        <v>0</v>
      </c>
    </row>
    <row r="10" s="20" customFormat="1" ht="16.9" customHeight="1" spans="1:8">
      <c r="A10" s="41" t="s">
        <v>2639</v>
      </c>
      <c r="B10" s="32">
        <v>0</v>
      </c>
      <c r="C10" s="32">
        <v>0</v>
      </c>
      <c r="D10" s="32">
        <v>0</v>
      </c>
      <c r="E10" s="47">
        <v>0</v>
      </c>
      <c r="F10" s="43">
        <f t="shared" si="0"/>
        <v>0</v>
      </c>
      <c r="G10" s="43">
        <f t="shared" si="1"/>
        <v>0</v>
      </c>
      <c r="H10" s="43">
        <f t="shared" si="2"/>
        <v>0</v>
      </c>
    </row>
    <row r="11" s="20" customFormat="1" ht="16.9" customHeight="1" spans="1:8">
      <c r="A11" s="41" t="s">
        <v>2640</v>
      </c>
      <c r="B11" s="32">
        <v>0</v>
      </c>
      <c r="C11" s="32">
        <v>0</v>
      </c>
      <c r="D11" s="32">
        <v>0</v>
      </c>
      <c r="E11" s="47">
        <v>0</v>
      </c>
      <c r="F11" s="43">
        <f t="shared" si="0"/>
        <v>0</v>
      </c>
      <c r="G11" s="43">
        <f t="shared" si="1"/>
        <v>0</v>
      </c>
      <c r="H11" s="43">
        <f t="shared" si="2"/>
        <v>0</v>
      </c>
    </row>
    <row r="12" s="20" customFormat="1" ht="16.9" customHeight="1" spans="1:8">
      <c r="A12" s="41" t="s">
        <v>2641</v>
      </c>
      <c r="B12" s="32">
        <v>0</v>
      </c>
      <c r="C12" s="32">
        <v>0</v>
      </c>
      <c r="D12" s="32">
        <v>0</v>
      </c>
      <c r="E12" s="47">
        <v>0</v>
      </c>
      <c r="F12" s="43">
        <f t="shared" si="0"/>
        <v>0</v>
      </c>
      <c r="G12" s="43">
        <f t="shared" si="1"/>
        <v>0</v>
      </c>
      <c r="H12" s="43">
        <f t="shared" si="2"/>
        <v>0</v>
      </c>
    </row>
    <row r="13" s="20" customFormat="1" ht="16.9" customHeight="1" spans="1:8">
      <c r="A13" s="41" t="s">
        <v>2642</v>
      </c>
      <c r="B13" s="32">
        <v>0</v>
      </c>
      <c r="C13" s="32">
        <v>4</v>
      </c>
      <c r="D13" s="32">
        <v>0</v>
      </c>
      <c r="E13" s="47">
        <v>4</v>
      </c>
      <c r="F13" s="43">
        <f t="shared" si="0"/>
        <v>0</v>
      </c>
      <c r="G13" s="43">
        <f t="shared" si="1"/>
        <v>100</v>
      </c>
      <c r="H13" s="43">
        <f t="shared" si="2"/>
        <v>0</v>
      </c>
    </row>
    <row r="14" s="20" customFormat="1" ht="16.9" customHeight="1" spans="1:8">
      <c r="A14" s="41" t="s">
        <v>2643</v>
      </c>
      <c r="B14" s="32">
        <v>0</v>
      </c>
      <c r="C14" s="32">
        <v>0</v>
      </c>
      <c r="D14" s="32">
        <v>0</v>
      </c>
      <c r="E14" s="47">
        <v>0</v>
      </c>
      <c r="F14" s="43">
        <f t="shared" si="0"/>
        <v>0</v>
      </c>
      <c r="G14" s="43">
        <f t="shared" si="1"/>
        <v>0</v>
      </c>
      <c r="H14" s="43">
        <f t="shared" si="2"/>
        <v>0</v>
      </c>
    </row>
    <row r="15" s="20" customFormat="1" ht="16.9" customHeight="1" spans="1:8">
      <c r="A15" s="41" t="s">
        <v>2644</v>
      </c>
      <c r="B15" s="32">
        <v>0</v>
      </c>
      <c r="C15" s="32">
        <v>0</v>
      </c>
      <c r="D15" s="32">
        <v>0</v>
      </c>
      <c r="E15" s="47">
        <v>0</v>
      </c>
      <c r="F15" s="43">
        <f t="shared" si="0"/>
        <v>0</v>
      </c>
      <c r="G15" s="43">
        <f t="shared" si="1"/>
        <v>0</v>
      </c>
      <c r="H15" s="43">
        <f t="shared" si="2"/>
        <v>0</v>
      </c>
    </row>
    <row r="16" s="20" customFormat="1" ht="16.9" customHeight="1" spans="1:8">
      <c r="A16" s="41" t="s">
        <v>2645</v>
      </c>
      <c r="B16" s="32">
        <v>0</v>
      </c>
      <c r="C16" s="32">
        <v>0</v>
      </c>
      <c r="D16" s="32">
        <v>0</v>
      </c>
      <c r="E16" s="47">
        <v>0</v>
      </c>
      <c r="F16" s="43">
        <f t="shared" si="0"/>
        <v>0</v>
      </c>
      <c r="G16" s="43">
        <f t="shared" si="1"/>
        <v>0</v>
      </c>
      <c r="H16" s="43">
        <f t="shared" si="2"/>
        <v>0</v>
      </c>
    </row>
    <row r="17" s="20" customFormat="1" ht="16.9" customHeight="1" spans="1:8">
      <c r="A17" s="41" t="s">
        <v>2646</v>
      </c>
      <c r="B17" s="32">
        <v>0</v>
      </c>
      <c r="C17" s="32">
        <v>0</v>
      </c>
      <c r="D17" s="32">
        <v>0</v>
      </c>
      <c r="E17" s="47">
        <v>0</v>
      </c>
      <c r="F17" s="43">
        <f t="shared" si="0"/>
        <v>0</v>
      </c>
      <c r="G17" s="43">
        <f t="shared" si="1"/>
        <v>0</v>
      </c>
      <c r="H17" s="43">
        <f t="shared" si="2"/>
        <v>0</v>
      </c>
    </row>
    <row r="18" s="20" customFormat="1" ht="16.9" customHeight="1" spans="1:8">
      <c r="A18" s="41" t="s">
        <v>2647</v>
      </c>
      <c r="B18" s="32">
        <v>0</v>
      </c>
      <c r="C18" s="32">
        <v>0</v>
      </c>
      <c r="D18" s="32">
        <v>0</v>
      </c>
      <c r="E18" s="47">
        <v>0</v>
      </c>
      <c r="F18" s="43">
        <f t="shared" si="0"/>
        <v>0</v>
      </c>
      <c r="G18" s="43">
        <f t="shared" si="1"/>
        <v>0</v>
      </c>
      <c r="H18" s="43">
        <f t="shared" si="2"/>
        <v>0</v>
      </c>
    </row>
    <row r="19" s="20" customFormat="1" ht="16.9" customHeight="1" spans="1:8">
      <c r="A19" s="41" t="s">
        <v>2648</v>
      </c>
      <c r="B19" s="32">
        <v>0</v>
      </c>
      <c r="C19" s="32">
        <v>0</v>
      </c>
      <c r="D19" s="32">
        <v>0</v>
      </c>
      <c r="E19" s="47">
        <v>0</v>
      </c>
      <c r="F19" s="43">
        <f t="shared" si="0"/>
        <v>0</v>
      </c>
      <c r="G19" s="43">
        <f t="shared" si="1"/>
        <v>0</v>
      </c>
      <c r="H19" s="43">
        <f t="shared" si="2"/>
        <v>0</v>
      </c>
    </row>
    <row r="20" s="20" customFormat="1" ht="16.9" customHeight="1" spans="1:8">
      <c r="A20" s="41" t="s">
        <v>2649</v>
      </c>
      <c r="B20" s="32">
        <v>0</v>
      </c>
      <c r="C20" s="32">
        <v>0</v>
      </c>
      <c r="D20" s="32">
        <v>0</v>
      </c>
      <c r="E20" s="47">
        <v>0</v>
      </c>
      <c r="F20" s="43">
        <f t="shared" si="0"/>
        <v>0</v>
      </c>
      <c r="G20" s="43">
        <f t="shared" si="1"/>
        <v>0</v>
      </c>
      <c r="H20" s="43">
        <f t="shared" si="2"/>
        <v>0</v>
      </c>
    </row>
    <row r="21" s="20" customFormat="1" ht="16.9" customHeight="1" spans="1:8">
      <c r="A21" s="41" t="s">
        <v>2650</v>
      </c>
      <c r="B21" s="32">
        <v>0</v>
      </c>
      <c r="C21" s="32">
        <v>0</v>
      </c>
      <c r="D21" s="32">
        <v>0</v>
      </c>
      <c r="E21" s="47">
        <v>0</v>
      </c>
      <c r="F21" s="43">
        <f t="shared" si="0"/>
        <v>0</v>
      </c>
      <c r="G21" s="43">
        <f t="shared" si="1"/>
        <v>0</v>
      </c>
      <c r="H21" s="43">
        <f t="shared" si="2"/>
        <v>0</v>
      </c>
    </row>
    <row r="22" s="20" customFormat="1" ht="16.9" customHeight="1" spans="1:8">
      <c r="A22" s="41" t="s">
        <v>2651</v>
      </c>
      <c r="B22" s="32">
        <v>0</v>
      </c>
      <c r="C22" s="32">
        <v>0</v>
      </c>
      <c r="D22" s="32">
        <v>0</v>
      </c>
      <c r="E22" s="47">
        <v>0</v>
      </c>
      <c r="F22" s="43">
        <f t="shared" si="0"/>
        <v>0</v>
      </c>
      <c r="G22" s="43">
        <f t="shared" si="1"/>
        <v>0</v>
      </c>
      <c r="H22" s="43">
        <f t="shared" si="2"/>
        <v>0</v>
      </c>
    </row>
    <row r="23" s="20" customFormat="1" ht="16.9" customHeight="1" spans="1:8">
      <c r="A23" s="41" t="s">
        <v>2652</v>
      </c>
      <c r="B23" s="32">
        <v>0</v>
      </c>
      <c r="C23" s="32">
        <v>0</v>
      </c>
      <c r="D23" s="32">
        <v>0</v>
      </c>
      <c r="E23" s="47">
        <v>0</v>
      </c>
      <c r="F23" s="43">
        <f t="shared" si="0"/>
        <v>0</v>
      </c>
      <c r="G23" s="43">
        <f t="shared" si="1"/>
        <v>0</v>
      </c>
      <c r="H23" s="43">
        <f t="shared" si="2"/>
        <v>0</v>
      </c>
    </row>
    <row r="24" s="20" customFormat="1" ht="16.9" customHeight="1" spans="1:8">
      <c r="A24" s="41" t="s">
        <v>2653</v>
      </c>
      <c r="B24" s="32">
        <v>0</v>
      </c>
      <c r="C24" s="32">
        <v>0</v>
      </c>
      <c r="D24" s="32">
        <v>0</v>
      </c>
      <c r="E24" s="47">
        <v>0</v>
      </c>
      <c r="F24" s="43">
        <f t="shared" si="0"/>
        <v>0</v>
      </c>
      <c r="G24" s="43">
        <f t="shared" si="1"/>
        <v>0</v>
      </c>
      <c r="H24" s="43">
        <f t="shared" si="2"/>
        <v>0</v>
      </c>
    </row>
    <row r="25" s="20" customFormat="1" ht="16.9" customHeight="1" spans="1:8">
      <c r="A25" s="41" t="s">
        <v>2654</v>
      </c>
      <c r="B25" s="32">
        <v>0</v>
      </c>
      <c r="C25" s="32">
        <v>0</v>
      </c>
      <c r="D25" s="32">
        <v>0</v>
      </c>
      <c r="E25" s="47">
        <v>0</v>
      </c>
      <c r="F25" s="43">
        <f t="shared" si="0"/>
        <v>0</v>
      </c>
      <c r="G25" s="43">
        <f t="shared" si="1"/>
        <v>0</v>
      </c>
      <c r="H25" s="43">
        <f t="shared" si="2"/>
        <v>0</v>
      </c>
    </row>
    <row r="26" s="20" customFormat="1" ht="16.9" customHeight="1" spans="1:8">
      <c r="A26" s="41" t="s">
        <v>2655</v>
      </c>
      <c r="B26" s="32">
        <v>0</v>
      </c>
      <c r="C26" s="32">
        <v>0</v>
      </c>
      <c r="D26" s="32">
        <v>0</v>
      </c>
      <c r="E26" s="47">
        <v>0</v>
      </c>
      <c r="F26" s="43">
        <f t="shared" si="0"/>
        <v>0</v>
      </c>
      <c r="G26" s="43">
        <f t="shared" si="1"/>
        <v>0</v>
      </c>
      <c r="H26" s="43">
        <f t="shared" si="2"/>
        <v>0</v>
      </c>
    </row>
    <row r="27" s="20" customFormat="1" ht="16.9" customHeight="1" spans="1:8">
      <c r="A27" s="41" t="s">
        <v>2656</v>
      </c>
      <c r="B27" s="32">
        <v>0</v>
      </c>
      <c r="C27" s="32">
        <v>0</v>
      </c>
      <c r="D27" s="32">
        <v>0</v>
      </c>
      <c r="E27" s="47">
        <v>0</v>
      </c>
      <c r="F27" s="43">
        <f t="shared" si="0"/>
        <v>0</v>
      </c>
      <c r="G27" s="43">
        <f t="shared" si="1"/>
        <v>0</v>
      </c>
      <c r="H27" s="43">
        <f t="shared" si="2"/>
        <v>0</v>
      </c>
    </row>
    <row r="28" s="20" customFormat="1" ht="16.9" customHeight="1" spans="1:8">
      <c r="A28" s="41" t="s">
        <v>2657</v>
      </c>
      <c r="B28" s="32">
        <v>0</v>
      </c>
      <c r="C28" s="32">
        <v>0</v>
      </c>
      <c r="D28" s="32">
        <v>0</v>
      </c>
      <c r="E28" s="47">
        <v>0</v>
      </c>
      <c r="F28" s="43">
        <f t="shared" si="0"/>
        <v>0</v>
      </c>
      <c r="G28" s="43">
        <f t="shared" si="1"/>
        <v>0</v>
      </c>
      <c r="H28" s="43">
        <f t="shared" si="2"/>
        <v>0</v>
      </c>
    </row>
    <row r="29" s="20" customFormat="1" ht="16.9" customHeight="1" spans="1:8">
      <c r="A29" s="41" t="s">
        <v>2658</v>
      </c>
      <c r="B29" s="32">
        <v>0</v>
      </c>
      <c r="C29" s="32">
        <v>0</v>
      </c>
      <c r="D29" s="32">
        <v>0</v>
      </c>
      <c r="E29" s="47">
        <v>0</v>
      </c>
      <c r="F29" s="43">
        <f t="shared" si="0"/>
        <v>0</v>
      </c>
      <c r="G29" s="43">
        <f t="shared" si="1"/>
        <v>0</v>
      </c>
      <c r="H29" s="43">
        <f t="shared" si="2"/>
        <v>0</v>
      </c>
    </row>
    <row r="30" s="20" customFormat="1" ht="16.9" customHeight="1" spans="1:8">
      <c r="A30" s="41" t="s">
        <v>2659</v>
      </c>
      <c r="B30" s="32">
        <v>0</v>
      </c>
      <c r="C30" s="32">
        <v>0</v>
      </c>
      <c r="D30" s="32">
        <v>0</v>
      </c>
      <c r="E30" s="47">
        <v>0</v>
      </c>
      <c r="F30" s="43">
        <f t="shared" si="0"/>
        <v>0</v>
      </c>
      <c r="G30" s="43">
        <f t="shared" si="1"/>
        <v>0</v>
      </c>
      <c r="H30" s="43">
        <f t="shared" si="2"/>
        <v>0</v>
      </c>
    </row>
    <row r="31" s="20" customFormat="1" ht="16.9" customHeight="1" spans="1:8">
      <c r="A31" s="41" t="s">
        <v>2660</v>
      </c>
      <c r="B31" s="32">
        <v>0</v>
      </c>
      <c r="C31" s="32">
        <v>0</v>
      </c>
      <c r="D31" s="32">
        <v>0</v>
      </c>
      <c r="E31" s="47">
        <v>0</v>
      </c>
      <c r="F31" s="43">
        <f t="shared" si="0"/>
        <v>0</v>
      </c>
      <c r="G31" s="43">
        <f t="shared" si="1"/>
        <v>0</v>
      </c>
      <c r="H31" s="43">
        <f t="shared" si="2"/>
        <v>0</v>
      </c>
    </row>
    <row r="32" s="20" customFormat="1" ht="16.9" customHeight="1" spans="1:8">
      <c r="A32" s="41" t="s">
        <v>2661</v>
      </c>
      <c r="B32" s="32">
        <v>0</v>
      </c>
      <c r="C32" s="32">
        <v>0</v>
      </c>
      <c r="D32" s="32">
        <v>0</v>
      </c>
      <c r="E32" s="47">
        <v>0</v>
      </c>
      <c r="F32" s="43">
        <f t="shared" si="0"/>
        <v>0</v>
      </c>
      <c r="G32" s="43">
        <f t="shared" si="1"/>
        <v>0</v>
      </c>
      <c r="H32" s="43">
        <f t="shared" si="2"/>
        <v>0</v>
      </c>
    </row>
    <row r="33" s="20" customFormat="1" ht="16.9" customHeight="1" spans="1:8">
      <c r="A33" s="41" t="s">
        <v>2662</v>
      </c>
      <c r="B33" s="32">
        <v>0</v>
      </c>
      <c r="C33" s="32">
        <v>0</v>
      </c>
      <c r="D33" s="32">
        <v>0</v>
      </c>
      <c r="E33" s="47">
        <v>0</v>
      </c>
      <c r="F33" s="43">
        <f t="shared" si="0"/>
        <v>0</v>
      </c>
      <c r="G33" s="43">
        <f t="shared" si="1"/>
        <v>0</v>
      </c>
      <c r="H33" s="43">
        <f t="shared" si="2"/>
        <v>0</v>
      </c>
    </row>
    <row r="34" s="20" customFormat="1" ht="16.9" customHeight="1" spans="1:8">
      <c r="A34" s="41" t="s">
        <v>2663</v>
      </c>
      <c r="B34" s="32">
        <v>0</v>
      </c>
      <c r="C34" s="32">
        <v>0</v>
      </c>
      <c r="D34" s="32">
        <v>0</v>
      </c>
      <c r="E34" s="47">
        <v>0</v>
      </c>
      <c r="F34" s="43">
        <f t="shared" si="0"/>
        <v>0</v>
      </c>
      <c r="G34" s="43">
        <f t="shared" si="1"/>
        <v>0</v>
      </c>
      <c r="H34" s="43">
        <f t="shared" si="2"/>
        <v>0</v>
      </c>
    </row>
    <row r="35" s="20" customFormat="1" ht="16.9" customHeight="1" spans="1:8">
      <c r="A35" s="26"/>
      <c r="B35" s="36"/>
      <c r="C35" s="36"/>
      <c r="D35" s="36"/>
      <c r="E35" s="36"/>
      <c r="F35" s="48"/>
      <c r="G35" s="48"/>
      <c r="H35" s="48"/>
    </row>
    <row r="36" s="20" customFormat="1" ht="16.9" customHeight="1" spans="1:8">
      <c r="A36" s="30" t="s">
        <v>2636</v>
      </c>
      <c r="B36" s="32">
        <v>0</v>
      </c>
      <c r="C36" s="32">
        <v>4</v>
      </c>
      <c r="D36" s="32">
        <v>0</v>
      </c>
      <c r="E36" s="47">
        <v>4</v>
      </c>
      <c r="F36" s="43">
        <f>IF(B36&lt;&gt;0,(E36/B36)*100,0)</f>
        <v>0</v>
      </c>
      <c r="G36" s="43">
        <f>IF(C36&lt;&gt;0,E36/C36*100,0)</f>
        <v>100</v>
      </c>
      <c r="H36" s="43">
        <f t="shared" ref="H36:H43" si="3">IF(D36&lt;&gt;0,(E36/D36)*100,0)</f>
        <v>0</v>
      </c>
    </row>
    <row r="37" s="20" customFormat="1" ht="16.9" customHeight="1" spans="1:8">
      <c r="A37" s="26"/>
      <c r="B37" s="36"/>
      <c r="C37" s="36"/>
      <c r="D37" s="36"/>
      <c r="E37" s="36"/>
      <c r="F37" s="49"/>
      <c r="G37" s="49"/>
      <c r="H37" s="48"/>
    </row>
    <row r="38" s="20" customFormat="1" ht="16.9" customHeight="1" spans="1:8">
      <c r="A38" s="26" t="s">
        <v>2664</v>
      </c>
      <c r="B38" s="36"/>
      <c r="C38" s="36"/>
      <c r="D38" s="32">
        <v>0</v>
      </c>
      <c r="E38" s="32">
        <v>0</v>
      </c>
      <c r="F38" s="36"/>
      <c r="G38" s="50"/>
      <c r="H38" s="43">
        <f t="shared" si="3"/>
        <v>0</v>
      </c>
    </row>
    <row r="39" s="20" customFormat="1" ht="16.9" customHeight="1" spans="1:8">
      <c r="A39" s="26" t="s">
        <v>2665</v>
      </c>
      <c r="B39" s="36"/>
      <c r="C39" s="36"/>
      <c r="D39" s="32">
        <v>0</v>
      </c>
      <c r="E39" s="32">
        <v>0</v>
      </c>
      <c r="F39" s="36"/>
      <c r="G39" s="50"/>
      <c r="H39" s="43">
        <f t="shared" si="3"/>
        <v>0</v>
      </c>
    </row>
    <row r="40" s="20" customFormat="1" ht="16.9" customHeight="1" spans="1:8">
      <c r="A40" s="26" t="s">
        <v>2666</v>
      </c>
      <c r="B40" s="36"/>
      <c r="C40" s="36"/>
      <c r="D40" s="32">
        <v>0</v>
      </c>
      <c r="E40" s="32">
        <v>0</v>
      </c>
      <c r="F40" s="36"/>
      <c r="G40" s="50"/>
      <c r="H40" s="43">
        <f t="shared" si="3"/>
        <v>0</v>
      </c>
    </row>
    <row r="41" s="20" customFormat="1" ht="16.9" customHeight="1" spans="1:8">
      <c r="A41" s="26" t="s">
        <v>2667</v>
      </c>
      <c r="B41" s="36"/>
      <c r="C41" s="36"/>
      <c r="D41" s="32">
        <v>0</v>
      </c>
      <c r="E41" s="32">
        <v>0</v>
      </c>
      <c r="F41" s="36"/>
      <c r="G41" s="50"/>
      <c r="H41" s="43">
        <f t="shared" si="3"/>
        <v>0</v>
      </c>
    </row>
    <row r="42" s="20" customFormat="1" ht="16.9" customHeight="1" spans="1:8">
      <c r="A42" s="26" t="s">
        <v>2668</v>
      </c>
      <c r="B42" s="36"/>
      <c r="C42" s="36"/>
      <c r="D42" s="32">
        <v>0</v>
      </c>
      <c r="E42" s="32">
        <v>0</v>
      </c>
      <c r="F42" s="36"/>
      <c r="G42" s="50"/>
      <c r="H42" s="43">
        <f t="shared" si="3"/>
        <v>0</v>
      </c>
    </row>
    <row r="43" s="20" customFormat="1" ht="16.9" customHeight="1" spans="1:8">
      <c r="A43" s="26" t="s">
        <v>2669</v>
      </c>
      <c r="B43" s="36"/>
      <c r="C43" s="36"/>
      <c r="D43" s="32">
        <v>0</v>
      </c>
      <c r="E43" s="32">
        <v>0</v>
      </c>
      <c r="F43" s="36"/>
      <c r="G43" s="50"/>
      <c r="H43" s="43">
        <f t="shared" si="3"/>
        <v>0</v>
      </c>
    </row>
    <row r="44" s="20" customFormat="1" ht="16.9" customHeight="1" spans="1:8">
      <c r="A44" s="26"/>
      <c r="B44" s="36"/>
      <c r="C44" s="36"/>
      <c r="D44" s="36"/>
      <c r="E44" s="36"/>
      <c r="F44" s="36"/>
      <c r="G44" s="36"/>
      <c r="H44" s="48"/>
    </row>
    <row r="45" s="20" customFormat="1" ht="16.9" customHeight="1" spans="1:8">
      <c r="A45" s="30" t="s">
        <v>253</v>
      </c>
      <c r="B45" s="36"/>
      <c r="C45" s="36"/>
      <c r="D45" s="32">
        <v>0</v>
      </c>
      <c r="E45" s="32">
        <v>4</v>
      </c>
      <c r="F45" s="36"/>
      <c r="G45" s="50"/>
      <c r="H45" s="43">
        <f>IF(D45&lt;&gt;0,(E45/D45)*100,0)</f>
        <v>0</v>
      </c>
    </row>
    <row r="46" s="20" customFormat="1" ht="15.6" customHeight="1"/>
  </sheetData>
  <mergeCells count="1">
    <mergeCell ref="A1:H1"/>
  </mergeCells>
  <pageMargins left="0.788888888888889" right="0.788888888888889" top="0.588888888888889" bottom="0.588888888888889" header="0.388888888888889" footer="0.388888888888889"/>
  <pageSetup paperSize="12" firstPageNumber="0" pageOrder="overThenDown" orientation="portrait" useFirstPageNumber="1"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C20" sqref="C20"/>
    </sheetView>
  </sheetViews>
  <sheetFormatPr defaultColWidth="12.1833333333333" defaultRowHeight="15.55" customHeight="1" outlineLevelCol="3"/>
  <cols>
    <col min="1" max="1" width="34.25" style="20" customWidth="1"/>
    <col min="2" max="2" width="25.9833333333333" style="20" customWidth="1"/>
    <col min="3" max="3" width="34.25" style="20" customWidth="1"/>
    <col min="4" max="4" width="25.9833333333333" style="20" customWidth="1"/>
    <col min="5" max="256" width="12.1833333333333" style="20" customWidth="1"/>
    <col min="257" max="16384" width="12.1833333333333" style="20"/>
  </cols>
  <sheetData>
    <row r="1" ht="34" customHeight="1" spans="1:4">
      <c r="A1" s="21" t="s">
        <v>2670</v>
      </c>
      <c r="B1" s="21"/>
      <c r="C1" s="21"/>
      <c r="D1" s="21"/>
    </row>
    <row r="2" ht="17" customHeight="1" spans="1:4">
      <c r="A2" s="31"/>
      <c r="B2" s="31"/>
      <c r="C2" s="31"/>
      <c r="D2" s="31"/>
    </row>
    <row r="3" ht="17" customHeight="1" spans="1:4">
      <c r="A3" s="31" t="s">
        <v>82</v>
      </c>
      <c r="B3" s="31"/>
      <c r="C3" s="31"/>
      <c r="D3" s="31"/>
    </row>
    <row r="4" ht="16.95" customHeight="1" spans="1:4">
      <c r="A4" s="24" t="s">
        <v>136</v>
      </c>
      <c r="B4" s="24" t="s">
        <v>87</v>
      </c>
      <c r="C4" s="24" t="s">
        <v>136</v>
      </c>
      <c r="D4" s="24" t="s">
        <v>87</v>
      </c>
    </row>
    <row r="5" ht="16.95" customHeight="1" spans="1:4">
      <c r="A5" s="26" t="s">
        <v>2628</v>
      </c>
      <c r="B5" s="32"/>
      <c r="C5" s="26" t="s">
        <v>2636</v>
      </c>
      <c r="D5" s="32">
        <v>4</v>
      </c>
    </row>
    <row r="6" ht="16.95" customHeight="1" spans="1:4">
      <c r="A6" s="26" t="s">
        <v>2629</v>
      </c>
      <c r="B6" s="33">
        <v>4</v>
      </c>
      <c r="C6" s="26" t="s">
        <v>2664</v>
      </c>
      <c r="D6" s="33">
        <v>0</v>
      </c>
    </row>
    <row r="7" ht="16.95" customHeight="1" spans="1:4">
      <c r="A7" s="26" t="s">
        <v>2630</v>
      </c>
      <c r="B7" s="33">
        <v>0</v>
      </c>
      <c r="C7" s="26" t="s">
        <v>2665</v>
      </c>
      <c r="D7" s="33">
        <v>0</v>
      </c>
    </row>
    <row r="8" ht="16.95" customHeight="1" spans="1:4">
      <c r="A8" s="26" t="s">
        <v>2631</v>
      </c>
      <c r="B8" s="34">
        <v>0</v>
      </c>
      <c r="C8" s="26" t="s">
        <v>2666</v>
      </c>
      <c r="D8" s="35">
        <v>0</v>
      </c>
    </row>
    <row r="9" ht="16.95" customHeight="1" spans="1:4">
      <c r="A9" s="26" t="s">
        <v>2632</v>
      </c>
      <c r="B9" s="33">
        <v>0</v>
      </c>
      <c r="C9" s="26" t="s">
        <v>2667</v>
      </c>
      <c r="D9" s="33">
        <v>0</v>
      </c>
    </row>
    <row r="10" ht="16.95" customHeight="1" spans="1:4">
      <c r="A10" s="26" t="s">
        <v>2633</v>
      </c>
      <c r="B10" s="33">
        <v>0</v>
      </c>
      <c r="C10" s="26" t="s">
        <v>2668</v>
      </c>
      <c r="D10" s="33">
        <v>0</v>
      </c>
    </row>
    <row r="11" ht="16.95" customHeight="1" spans="1:4">
      <c r="A11" s="26"/>
      <c r="B11" s="36"/>
      <c r="C11" s="26" t="s">
        <v>2669</v>
      </c>
      <c r="D11" s="32">
        <f>B12-SUM(D5:D10)</f>
        <v>0</v>
      </c>
    </row>
    <row r="12" ht="16.95" customHeight="1" spans="1:4">
      <c r="A12" s="24" t="s">
        <v>2671</v>
      </c>
      <c r="B12" s="32">
        <f>SUM(B5:B10)</f>
        <v>4</v>
      </c>
      <c r="C12" s="24" t="s">
        <v>253</v>
      </c>
      <c r="D12" s="32">
        <f>SUM(D5:D11)</f>
        <v>4</v>
      </c>
    </row>
  </sheetData>
  <mergeCells count="3">
    <mergeCell ref="A1:D1"/>
    <mergeCell ref="A2:D2"/>
    <mergeCell ref="A3:D3"/>
  </mergeCells>
  <pageMargins left="0.75" right="0.75" top="1" bottom="1" header="0.509027777777778" footer="0.509027777777778"/>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F14" sqref="F14"/>
    </sheetView>
  </sheetViews>
  <sheetFormatPr defaultColWidth="9.125" defaultRowHeight="14.25" outlineLevelCol="6"/>
  <cols>
    <col min="1" max="7" width="16.75" style="20" customWidth="1"/>
    <col min="8" max="256" width="9.125" style="20" customWidth="1"/>
    <col min="257" max="16384" width="9.125" style="20"/>
  </cols>
  <sheetData>
    <row r="1" s="20" customFormat="1" ht="18.75" customHeight="1" spans="1:7">
      <c r="A1" s="67"/>
      <c r="B1" s="67"/>
      <c r="C1" s="67"/>
      <c r="D1" s="67"/>
      <c r="E1" s="67"/>
      <c r="F1" s="67"/>
      <c r="G1" s="67"/>
    </row>
    <row r="2" s="20" customFormat="1" ht="18.75" customHeight="1" spans="1:7">
      <c r="A2" s="67"/>
      <c r="B2" s="67"/>
      <c r="C2" s="67"/>
      <c r="D2" s="67"/>
      <c r="E2" s="67"/>
      <c r="F2" s="67"/>
      <c r="G2" s="67"/>
    </row>
    <row r="3" s="20" customFormat="1" ht="18.75" customHeight="1" spans="1:7">
      <c r="A3" s="67"/>
      <c r="B3" s="67"/>
      <c r="C3" s="67"/>
      <c r="D3" s="67"/>
      <c r="E3" s="67"/>
      <c r="F3" s="67"/>
      <c r="G3" s="67"/>
    </row>
    <row r="4" s="20" customFormat="1" ht="18.75" customHeight="1" spans="1:7">
      <c r="A4" s="67"/>
      <c r="B4" s="67"/>
      <c r="C4" s="67"/>
      <c r="D4" s="67"/>
      <c r="E4" s="67"/>
      <c r="F4" s="67"/>
      <c r="G4" s="67"/>
    </row>
    <row r="5" s="20" customFormat="1" ht="18.75" customHeight="1" spans="1:7">
      <c r="A5" s="67"/>
      <c r="B5" s="67"/>
      <c r="C5" s="67"/>
      <c r="D5" s="67"/>
      <c r="E5" s="67"/>
      <c r="F5" s="67"/>
      <c r="G5" s="67"/>
    </row>
    <row r="6" s="20" customFormat="1" ht="18.75" customHeight="1" spans="1:7">
      <c r="A6" s="67"/>
      <c r="B6" s="67"/>
      <c r="C6" s="67"/>
      <c r="D6" s="67"/>
      <c r="E6" s="67"/>
      <c r="F6" s="67"/>
      <c r="G6" s="67"/>
    </row>
    <row r="7" s="20" customFormat="1" ht="18.75" customHeight="1" spans="1:7">
      <c r="A7" s="67"/>
      <c r="B7" s="67"/>
      <c r="C7" s="67"/>
      <c r="D7" s="67"/>
      <c r="E7" s="67"/>
      <c r="F7" s="67"/>
      <c r="G7" s="67"/>
    </row>
    <row r="8" s="20" customFormat="1" ht="18.75" customHeight="1" spans="1:7">
      <c r="A8" s="67"/>
      <c r="B8" s="67"/>
      <c r="C8" s="67"/>
      <c r="D8" s="67"/>
      <c r="E8" s="67"/>
      <c r="F8" s="67"/>
      <c r="G8" s="67"/>
    </row>
    <row r="9" s="20" customFormat="1" ht="38.25" customHeight="1" spans="1:7">
      <c r="A9" s="68" t="s">
        <v>2672</v>
      </c>
      <c r="B9" s="68"/>
      <c r="C9" s="68"/>
      <c r="D9" s="68"/>
      <c r="E9" s="68"/>
      <c r="F9" s="68"/>
      <c r="G9" s="68"/>
    </row>
    <row r="10" s="20" customFormat="1" ht="18.75" customHeight="1" spans="1:7">
      <c r="A10" s="67"/>
      <c r="B10" s="67"/>
      <c r="C10" s="67"/>
      <c r="D10" s="67"/>
      <c r="E10" s="67"/>
      <c r="F10" s="67"/>
      <c r="G10" s="67"/>
    </row>
    <row r="11" s="20" customFormat="1" ht="18.75" customHeight="1" spans="1:7">
      <c r="A11" s="67"/>
      <c r="B11" s="67"/>
      <c r="C11" s="67"/>
      <c r="D11" s="67"/>
      <c r="E11" s="67"/>
      <c r="F11" s="67"/>
      <c r="G11" s="67"/>
    </row>
    <row r="12" s="20" customFormat="1" ht="18.75" customHeight="1" spans="1:7">
      <c r="A12" s="67"/>
      <c r="B12" s="67"/>
      <c r="C12" s="67"/>
      <c r="D12" s="67"/>
      <c r="E12" s="67"/>
      <c r="F12" s="67"/>
      <c r="G12" s="67"/>
    </row>
    <row r="13" s="20" customFormat="1" ht="18.75" customHeight="1" spans="1:7">
      <c r="A13" s="67"/>
      <c r="B13" s="67"/>
      <c r="C13" s="67"/>
      <c r="D13" s="67"/>
      <c r="E13" s="67"/>
      <c r="F13" s="67"/>
      <c r="G13" s="67"/>
    </row>
    <row r="14" s="20" customFormat="1" ht="18.75" customHeight="1" spans="1:7">
      <c r="A14" s="67"/>
      <c r="B14" s="67"/>
      <c r="C14" s="67"/>
      <c r="D14" s="67"/>
      <c r="E14" s="67"/>
      <c r="F14" s="67"/>
      <c r="G14" s="67"/>
    </row>
    <row r="15" s="20" customFormat="1" ht="18.75" customHeight="1" spans="1:7">
      <c r="A15" s="67"/>
      <c r="B15" s="67"/>
      <c r="C15" s="67"/>
      <c r="D15" s="67"/>
      <c r="E15" s="67"/>
      <c r="F15" s="67"/>
      <c r="G15" s="67"/>
    </row>
    <row r="16" s="20" customFormat="1" ht="18.75" customHeight="1" spans="1:7">
      <c r="A16" s="67"/>
      <c r="B16" s="67"/>
      <c r="C16" s="67"/>
      <c r="D16" s="67"/>
      <c r="E16" s="67"/>
      <c r="F16" s="67"/>
      <c r="G16" s="67"/>
    </row>
    <row r="17" s="20" customFormat="1" ht="18.75" customHeight="1" spans="1:7">
      <c r="A17" s="67"/>
      <c r="B17" s="67"/>
      <c r="C17" s="67"/>
      <c r="D17" s="67"/>
      <c r="E17" s="67"/>
      <c r="F17" s="67"/>
      <c r="G17" s="67"/>
    </row>
    <row r="18" s="20" customFormat="1" ht="18.75" customHeight="1" spans="1:7">
      <c r="A18" s="67"/>
      <c r="B18" s="67"/>
      <c r="C18" s="67"/>
      <c r="D18" s="67"/>
      <c r="E18" s="67"/>
      <c r="F18" s="67"/>
      <c r="G18" s="67"/>
    </row>
    <row r="19" s="20" customFormat="1" ht="18.75" customHeight="1" spans="1:7">
      <c r="A19" s="67"/>
      <c r="B19" s="67"/>
      <c r="C19" s="67"/>
      <c r="D19" s="67"/>
      <c r="E19" s="67"/>
      <c r="F19" s="67"/>
      <c r="G19" s="67"/>
    </row>
    <row r="20" s="20" customFormat="1" ht="18.75" customHeight="1" spans="1:7">
      <c r="A20" s="67"/>
      <c r="B20" s="67"/>
      <c r="C20" s="67"/>
      <c r="D20" s="67"/>
      <c r="E20" s="67"/>
      <c r="F20" s="67"/>
      <c r="G20" s="67"/>
    </row>
    <row r="21" s="20" customFormat="1" ht="15.6" customHeight="1"/>
  </sheetData>
  <mergeCells count="1">
    <mergeCell ref="A9:G9"/>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showGridLines="0" showZeros="0" topLeftCell="A23" workbookViewId="0">
      <selection activeCell="C30" sqref="C30"/>
    </sheetView>
  </sheetViews>
  <sheetFormatPr defaultColWidth="9.125" defaultRowHeight="14.25" outlineLevelCol="5"/>
  <cols>
    <col min="1" max="1" width="9.625" style="20" customWidth="1"/>
    <col min="2" max="2" width="8.75" style="20" customWidth="1"/>
    <col min="3" max="3" width="59.625" style="20" customWidth="1"/>
    <col min="4" max="4" width="6.875" style="20" customWidth="1"/>
    <col min="5" max="5" width="26.75" style="20" customWidth="1"/>
    <col min="6" max="6" width="9.5" style="20" customWidth="1"/>
    <col min="7" max="256" width="9.125" style="20" customWidth="1"/>
    <col min="257" max="16384" width="9.125" style="20"/>
  </cols>
  <sheetData>
    <row r="1" s="20" customFormat="1" ht="33.75" customHeight="1" spans="1:6">
      <c r="A1" s="119"/>
      <c r="B1" s="120" t="s">
        <v>5</v>
      </c>
      <c r="C1" s="120"/>
      <c r="D1" s="120"/>
      <c r="E1" s="120"/>
      <c r="F1" s="119"/>
    </row>
    <row r="2" s="20" customFormat="1" ht="16.9" customHeight="1" spans="1:6">
      <c r="A2" s="67"/>
      <c r="B2" s="67"/>
      <c r="C2" s="67"/>
      <c r="D2" s="67"/>
      <c r="E2" s="67"/>
      <c r="F2" s="67"/>
    </row>
    <row r="3" s="20" customFormat="1" ht="16.5" customHeight="1" spans="1:6">
      <c r="A3" s="67"/>
      <c r="B3" s="41" t="s">
        <v>6</v>
      </c>
      <c r="C3" s="41" t="s">
        <v>7</v>
      </c>
      <c r="D3" s="41" t="s">
        <v>8</v>
      </c>
      <c r="E3" s="41"/>
      <c r="F3" s="67"/>
    </row>
    <row r="4" s="20" customFormat="1" ht="16.5" customHeight="1" spans="1:6">
      <c r="A4" s="67"/>
      <c r="B4" s="41" t="s">
        <v>9</v>
      </c>
      <c r="C4" s="121" t="s">
        <v>10</v>
      </c>
      <c r="D4" s="41"/>
      <c r="E4" s="99" t="s">
        <v>11</v>
      </c>
      <c r="F4" s="67"/>
    </row>
    <row r="5" s="20" customFormat="1" ht="16.5" customHeight="1" spans="1:6">
      <c r="A5" s="67"/>
      <c r="B5" s="41" t="s">
        <v>12</v>
      </c>
      <c r="C5" s="121" t="s">
        <v>13</v>
      </c>
      <c r="D5" s="41"/>
      <c r="E5" s="99"/>
      <c r="F5" s="67"/>
    </row>
    <row r="6" s="20" customFormat="1" ht="16.5" customHeight="1" spans="1:6">
      <c r="A6" s="67"/>
      <c r="B6" s="41" t="s">
        <v>14</v>
      </c>
      <c r="C6" s="121" t="s">
        <v>15</v>
      </c>
      <c r="D6" s="41"/>
      <c r="E6" s="99"/>
      <c r="F6" s="67"/>
    </row>
    <row r="7" s="20" customFormat="1" ht="16.5" customHeight="1" spans="1:6">
      <c r="A7" s="67"/>
      <c r="B7" s="41" t="s">
        <v>16</v>
      </c>
      <c r="C7" s="121" t="s">
        <v>17</v>
      </c>
      <c r="D7" s="41"/>
      <c r="E7" s="99"/>
      <c r="F7" s="67"/>
    </row>
    <row r="8" s="20" customFormat="1" ht="16.5" customHeight="1" spans="1:6">
      <c r="A8" s="67"/>
      <c r="B8" s="41" t="s">
        <v>18</v>
      </c>
      <c r="C8" s="121" t="s">
        <v>19</v>
      </c>
      <c r="D8" s="41"/>
      <c r="E8" s="99"/>
      <c r="F8" s="67"/>
    </row>
    <row r="9" s="20" customFormat="1" ht="16.5" customHeight="1" spans="1:6">
      <c r="A9" s="67"/>
      <c r="B9" s="41" t="s">
        <v>20</v>
      </c>
      <c r="C9" s="121" t="s">
        <v>21</v>
      </c>
      <c r="D9" s="41"/>
      <c r="E9" s="99"/>
      <c r="F9" s="67"/>
    </row>
    <row r="10" s="20" customFormat="1" ht="16.5" customHeight="1" spans="1:6">
      <c r="A10" s="67"/>
      <c r="B10" s="41" t="s">
        <v>22</v>
      </c>
      <c r="C10" s="121" t="s">
        <v>23</v>
      </c>
      <c r="D10" s="41"/>
      <c r="E10" s="99"/>
      <c r="F10" s="67"/>
    </row>
    <row r="11" s="20" customFormat="1" ht="16.5" customHeight="1" spans="1:6">
      <c r="A11" s="67"/>
      <c r="B11" s="41" t="s">
        <v>24</v>
      </c>
      <c r="C11" s="121" t="s">
        <v>25</v>
      </c>
      <c r="D11" s="41"/>
      <c r="E11" s="99"/>
      <c r="F11" s="67"/>
    </row>
    <row r="12" s="20" customFormat="1" ht="16.5" customHeight="1" spans="1:6">
      <c r="A12" s="67"/>
      <c r="B12" s="41" t="s">
        <v>26</v>
      </c>
      <c r="C12" s="121" t="s">
        <v>27</v>
      </c>
      <c r="D12" s="41"/>
      <c r="E12" s="99"/>
      <c r="F12" s="67"/>
    </row>
    <row r="13" s="20" customFormat="1" ht="16.5" customHeight="1" spans="1:6">
      <c r="A13" s="67"/>
      <c r="B13" s="41" t="s">
        <v>28</v>
      </c>
      <c r="C13" s="121" t="s">
        <v>29</v>
      </c>
      <c r="D13" s="41"/>
      <c r="E13" s="99"/>
      <c r="F13" s="67"/>
    </row>
    <row r="14" s="20" customFormat="1" ht="16.5" customHeight="1" spans="1:6">
      <c r="A14" s="67"/>
      <c r="B14" s="41" t="s">
        <v>30</v>
      </c>
      <c r="C14" s="121" t="s">
        <v>31</v>
      </c>
      <c r="D14" s="41"/>
      <c r="E14" s="99"/>
      <c r="F14" s="67"/>
    </row>
    <row r="15" s="20" customFormat="1" ht="16.5" customHeight="1" spans="1:6">
      <c r="A15" s="67"/>
      <c r="B15" s="41" t="s">
        <v>32</v>
      </c>
      <c r="C15" s="121" t="s">
        <v>33</v>
      </c>
      <c r="D15" s="41"/>
      <c r="E15" s="99"/>
      <c r="F15" s="67"/>
    </row>
    <row r="16" s="20" customFormat="1" ht="16.5" customHeight="1" spans="1:6">
      <c r="A16" s="67"/>
      <c r="B16" s="41" t="s">
        <v>34</v>
      </c>
      <c r="C16" s="121" t="s">
        <v>35</v>
      </c>
      <c r="D16" s="41"/>
      <c r="E16" s="99"/>
      <c r="F16" s="67"/>
    </row>
    <row r="17" s="20" customFormat="1" ht="16.5" customHeight="1" spans="1:6">
      <c r="A17" s="107"/>
      <c r="B17" s="41" t="s">
        <v>36</v>
      </c>
      <c r="C17" s="108" t="s">
        <v>37</v>
      </c>
      <c r="D17" s="66"/>
      <c r="E17" s="99"/>
      <c r="F17" s="122"/>
    </row>
    <row r="18" s="20" customFormat="1" ht="16.5" customHeight="1" spans="1:6">
      <c r="A18" s="67"/>
      <c r="B18" s="41" t="s">
        <v>38</v>
      </c>
      <c r="C18" s="108" t="s">
        <v>39</v>
      </c>
      <c r="D18" s="41"/>
      <c r="E18" s="99"/>
      <c r="F18" s="67"/>
    </row>
    <row r="19" s="20" customFormat="1" ht="16.5" customHeight="1" spans="1:6">
      <c r="A19" s="67"/>
      <c r="B19" s="41" t="s">
        <v>40</v>
      </c>
      <c r="C19" s="108" t="s">
        <v>41</v>
      </c>
      <c r="D19" s="41"/>
      <c r="E19" s="99"/>
      <c r="F19" s="67"/>
    </row>
    <row r="20" s="20" customFormat="1" ht="16.5" customHeight="1" spans="1:6">
      <c r="A20" s="67"/>
      <c r="B20" s="41" t="s">
        <v>42</v>
      </c>
      <c r="C20" s="108" t="s">
        <v>43</v>
      </c>
      <c r="D20" s="41"/>
      <c r="E20" s="99"/>
      <c r="F20" s="67"/>
    </row>
    <row r="21" s="20" customFormat="1" ht="16.5" customHeight="1" spans="1:6">
      <c r="A21" s="67"/>
      <c r="B21" s="41" t="s">
        <v>44</v>
      </c>
      <c r="C21" s="108" t="s">
        <v>45</v>
      </c>
      <c r="D21" s="41"/>
      <c r="E21" s="123"/>
      <c r="F21" s="67"/>
    </row>
    <row r="22" s="20" customFormat="1" ht="16.5" customHeight="1" spans="1:6">
      <c r="A22" s="67"/>
      <c r="B22" s="41" t="s">
        <v>46</v>
      </c>
      <c r="C22" s="121" t="s">
        <v>47</v>
      </c>
      <c r="D22" s="124"/>
      <c r="E22" s="99" t="s">
        <v>48</v>
      </c>
      <c r="F22" s="67"/>
    </row>
    <row r="23" s="20" customFormat="1" ht="16.5" customHeight="1" spans="1:6">
      <c r="A23" s="67"/>
      <c r="B23" s="41" t="s">
        <v>49</v>
      </c>
      <c r="C23" s="121" t="s">
        <v>50</v>
      </c>
      <c r="D23" s="124"/>
      <c r="E23" s="99"/>
      <c r="F23" s="67"/>
    </row>
    <row r="24" s="20" customFormat="1" ht="16.5" customHeight="1" spans="1:6">
      <c r="A24" s="67"/>
      <c r="B24" s="41" t="s">
        <v>51</v>
      </c>
      <c r="C24" s="121" t="s">
        <v>52</v>
      </c>
      <c r="D24" s="124"/>
      <c r="E24" s="99"/>
      <c r="F24" s="67"/>
    </row>
    <row r="25" s="20" customFormat="1" ht="16.5" customHeight="1" spans="1:6">
      <c r="A25" s="67"/>
      <c r="B25" s="41" t="s">
        <v>53</v>
      </c>
      <c r="C25" s="121" t="s">
        <v>54</v>
      </c>
      <c r="D25" s="124"/>
      <c r="E25" s="99"/>
      <c r="F25" s="67"/>
    </row>
    <row r="26" s="20" customFormat="1" ht="16.5" customHeight="1" spans="1:6">
      <c r="A26" s="67"/>
      <c r="B26" s="41" t="s">
        <v>55</v>
      </c>
      <c r="C26" s="121" t="s">
        <v>56</v>
      </c>
      <c r="D26" s="124"/>
      <c r="E26" s="99"/>
      <c r="F26" s="67"/>
    </row>
    <row r="27" s="20" customFormat="1" ht="16.5" customHeight="1" spans="1:6">
      <c r="A27" s="67"/>
      <c r="B27" s="41" t="s">
        <v>57</v>
      </c>
      <c r="C27" s="121" t="s">
        <v>58</v>
      </c>
      <c r="D27" s="124"/>
      <c r="E27" s="99"/>
      <c r="F27" s="67"/>
    </row>
    <row r="28" s="20" customFormat="1" ht="16.5" customHeight="1" spans="1:6">
      <c r="A28" s="67"/>
      <c r="B28" s="41" t="s">
        <v>59</v>
      </c>
      <c r="C28" s="121" t="s">
        <v>60</v>
      </c>
      <c r="D28" s="124"/>
      <c r="E28" s="99"/>
      <c r="F28" s="67"/>
    </row>
    <row r="29" s="20" customFormat="1" ht="16.5" customHeight="1" spans="1:6">
      <c r="A29" s="67"/>
      <c r="B29" s="41" t="s">
        <v>61</v>
      </c>
      <c r="C29" s="121" t="s">
        <v>62</v>
      </c>
      <c r="D29" s="124"/>
      <c r="E29" s="99"/>
      <c r="F29" s="67"/>
    </row>
    <row r="30" s="20" customFormat="1" ht="16.5" customHeight="1" spans="1:6">
      <c r="A30" s="67"/>
      <c r="B30" s="41" t="s">
        <v>63</v>
      </c>
      <c r="C30" s="121" t="s">
        <v>64</v>
      </c>
      <c r="D30" s="124"/>
      <c r="E30" s="99"/>
      <c r="F30" s="67"/>
    </row>
    <row r="31" s="20" customFormat="1" ht="16.5" customHeight="1" spans="1:6">
      <c r="A31" s="67"/>
      <c r="B31" s="41" t="s">
        <v>65</v>
      </c>
      <c r="C31" s="121" t="s">
        <v>66</v>
      </c>
      <c r="D31" s="124"/>
      <c r="E31" s="99"/>
      <c r="F31" s="67"/>
    </row>
    <row r="32" s="20" customFormat="1" ht="16.5" customHeight="1" spans="1:6">
      <c r="A32" s="67"/>
      <c r="B32" s="41" t="s">
        <v>67</v>
      </c>
      <c r="C32" s="121" t="s">
        <v>68</v>
      </c>
      <c r="D32" s="124"/>
      <c r="E32" s="99"/>
      <c r="F32" s="67"/>
    </row>
    <row r="33" s="20" customFormat="1" ht="16.5" customHeight="1" spans="1:6">
      <c r="A33" s="67"/>
      <c r="B33" s="41" t="s">
        <v>69</v>
      </c>
      <c r="C33" s="121" t="s">
        <v>70</v>
      </c>
      <c r="D33" s="124"/>
      <c r="E33" s="99"/>
      <c r="F33" s="67"/>
    </row>
    <row r="34" s="20" customFormat="1" ht="16.5" customHeight="1" spans="2:5">
      <c r="B34" s="41" t="s">
        <v>71</v>
      </c>
      <c r="C34" s="121" t="s">
        <v>72</v>
      </c>
      <c r="D34" s="124"/>
      <c r="E34" s="99"/>
    </row>
    <row r="35" s="20" customFormat="1" ht="16.5" customHeight="1" spans="2:5">
      <c r="B35" s="41" t="s">
        <v>73</v>
      </c>
      <c r="C35" s="121" t="s">
        <v>74</v>
      </c>
      <c r="D35" s="124"/>
      <c r="E35" s="99"/>
    </row>
    <row r="36" ht="16.5" customHeight="1" spans="2:5">
      <c r="B36" s="41" t="s">
        <v>75</v>
      </c>
      <c r="C36" s="108" t="s">
        <v>76</v>
      </c>
      <c r="D36" s="124"/>
      <c r="E36" s="99"/>
    </row>
    <row r="37" ht="16.5" customHeight="1" spans="2:5">
      <c r="B37" s="41" t="s">
        <v>77</v>
      </c>
      <c r="C37" s="108" t="s">
        <v>78</v>
      </c>
      <c r="D37" s="124"/>
      <c r="E37" s="99"/>
    </row>
    <row r="38" ht="16.5" customHeight="1" spans="2:5">
      <c r="B38" s="125" t="s">
        <v>79</v>
      </c>
      <c r="C38" s="126" t="s">
        <v>80</v>
      </c>
      <c r="D38" s="127"/>
      <c r="E38" s="127"/>
    </row>
    <row r="39" ht="16.5" customHeight="1"/>
    <row r="40" ht="16.5" customHeight="1"/>
    <row r="41" ht="16.5" customHeight="1"/>
    <row r="42" ht="16.5" customHeight="1"/>
  </sheetData>
  <mergeCells count="3">
    <mergeCell ref="B1:E1"/>
    <mergeCell ref="E4:E21"/>
    <mergeCell ref="E22:E37"/>
  </mergeCells>
  <pageMargins left="0.388888888888889" right="0.388888888888889" top="0.388888888888889" bottom="0.388888888888889" header="0.388888888888889" footer="0.388888888888889"/>
  <pageSetup paperSize="12" firstPageNumber="0" pageOrder="overThenDown" orientation="portrait" useFirstPageNumber="1" horizontalDpi="600" verticalDpi="6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showGridLines="0" showZeros="0" workbookViewId="0">
      <selection activeCell="C9" sqref="C9"/>
    </sheetView>
  </sheetViews>
  <sheetFormatPr defaultColWidth="9.125" defaultRowHeight="14.25" outlineLevelCol="7"/>
  <cols>
    <col min="1" max="1" width="30.375" style="20" customWidth="1"/>
    <col min="2" max="8" width="24.125" style="20" customWidth="1"/>
    <col min="9" max="256" width="9.125" style="20" customWidth="1"/>
    <col min="257" max="16384" width="9.125" style="20"/>
  </cols>
  <sheetData>
    <row r="1" s="20" customFormat="1" ht="40.5" customHeight="1" spans="1:8">
      <c r="A1" s="21" t="s">
        <v>37</v>
      </c>
      <c r="B1" s="21"/>
      <c r="C1" s="21"/>
      <c r="D1" s="21"/>
      <c r="E1" s="21"/>
      <c r="F1" s="21"/>
      <c r="G1" s="21"/>
      <c r="H1" s="21"/>
    </row>
    <row r="2" s="20" customFormat="1" ht="16.9" customHeight="1" spans="1:8">
      <c r="A2" s="22"/>
      <c r="B2" s="22"/>
      <c r="C2" s="22"/>
      <c r="D2" s="22"/>
      <c r="E2" s="22"/>
      <c r="F2" s="22"/>
      <c r="G2" s="22"/>
      <c r="H2" s="23" t="s">
        <v>82</v>
      </c>
    </row>
    <row r="3" s="20" customFormat="1" ht="16.9" customHeight="1" spans="1:8">
      <c r="A3" s="24" t="s">
        <v>136</v>
      </c>
      <c r="B3" s="24" t="s">
        <v>84</v>
      </c>
      <c r="C3" s="24" t="s">
        <v>85</v>
      </c>
      <c r="D3" s="24" t="s">
        <v>86</v>
      </c>
      <c r="E3" s="24" t="s">
        <v>87</v>
      </c>
      <c r="F3" s="25" t="s">
        <v>88</v>
      </c>
      <c r="G3" s="25" t="s">
        <v>89</v>
      </c>
      <c r="H3" s="25" t="s">
        <v>209</v>
      </c>
    </row>
    <row r="4" s="20" customFormat="1" ht="16.9" customHeight="1" spans="1:8">
      <c r="A4" s="26" t="s">
        <v>2673</v>
      </c>
      <c r="B4" s="27">
        <v>15759</v>
      </c>
      <c r="C4" s="27"/>
      <c r="D4" s="27">
        <v>8103</v>
      </c>
      <c r="E4" s="28">
        <v>12063</v>
      </c>
      <c r="F4" s="29">
        <f t="shared" ref="F4:F16" si="0">IF(B4&lt;&gt;0,(E4/B4)*100,0)</f>
        <v>76.5467351989339</v>
      </c>
      <c r="G4" s="29">
        <f t="shared" ref="G4:G16" si="1">IF(C4&lt;&gt;0,(E4/C4)*100,0)</f>
        <v>0</v>
      </c>
      <c r="H4" s="29">
        <f t="shared" ref="H4:H16" si="2">IF(D4&lt;&gt;0,(E4/D4)*100,0)</f>
        <v>148.870788596816</v>
      </c>
    </row>
    <row r="5" s="20" customFormat="1" ht="16.9" customHeight="1" spans="1:8">
      <c r="A5" s="26" t="s">
        <v>2674</v>
      </c>
      <c r="B5" s="27">
        <v>10007</v>
      </c>
      <c r="C5" s="27"/>
      <c r="D5" s="27">
        <v>10625</v>
      </c>
      <c r="E5" s="28">
        <v>11734</v>
      </c>
      <c r="F5" s="29">
        <f t="shared" si="0"/>
        <v>117.257919456381</v>
      </c>
      <c r="G5" s="29">
        <f t="shared" si="1"/>
        <v>0</v>
      </c>
      <c r="H5" s="29">
        <f t="shared" si="2"/>
        <v>110.437647058824</v>
      </c>
    </row>
    <row r="6" s="20" customFormat="1" ht="16.9" customHeight="1" spans="1:8">
      <c r="A6" s="26" t="s">
        <v>2675</v>
      </c>
      <c r="B6" s="27">
        <v>574</v>
      </c>
      <c r="C6" s="27"/>
      <c r="D6" s="27">
        <v>578</v>
      </c>
      <c r="E6" s="28">
        <v>887</v>
      </c>
      <c r="F6" s="29">
        <f t="shared" si="0"/>
        <v>154.529616724739</v>
      </c>
      <c r="G6" s="29">
        <f t="shared" si="1"/>
        <v>0</v>
      </c>
      <c r="H6" s="29">
        <f t="shared" si="2"/>
        <v>153.460207612457</v>
      </c>
    </row>
    <row r="7" s="20" customFormat="1" ht="16.9" customHeight="1" spans="1:8">
      <c r="A7" s="26" t="s">
        <v>2676</v>
      </c>
      <c r="B7" s="27">
        <v>12355</v>
      </c>
      <c r="C7" s="27"/>
      <c r="D7" s="27">
        <v>11307</v>
      </c>
      <c r="E7" s="28">
        <v>11275</v>
      </c>
      <c r="F7" s="29">
        <f t="shared" si="0"/>
        <v>91.2585997571833</v>
      </c>
      <c r="G7" s="29">
        <f t="shared" si="1"/>
        <v>0</v>
      </c>
      <c r="H7" s="29">
        <f t="shared" si="2"/>
        <v>99.7169894755461</v>
      </c>
    </row>
    <row r="8" s="20" customFormat="1" ht="16.9" customHeight="1" spans="1:8">
      <c r="A8" s="26" t="s">
        <v>2677</v>
      </c>
      <c r="B8" s="27">
        <v>870</v>
      </c>
      <c r="C8" s="27"/>
      <c r="D8" s="27">
        <v>829</v>
      </c>
      <c r="E8" s="28">
        <v>662</v>
      </c>
      <c r="F8" s="29">
        <f t="shared" si="0"/>
        <v>76.0919540229885</v>
      </c>
      <c r="G8" s="29">
        <f t="shared" si="1"/>
        <v>0</v>
      </c>
      <c r="H8" s="29">
        <f t="shared" si="2"/>
        <v>79.8552472858866</v>
      </c>
    </row>
    <row r="9" s="20" customFormat="1" ht="16.9" customHeight="1" spans="1:8">
      <c r="A9" s="26" t="s">
        <v>2678</v>
      </c>
      <c r="B9" s="27"/>
      <c r="C9" s="27"/>
      <c r="D9" s="27"/>
      <c r="E9" s="28"/>
      <c r="F9" s="29">
        <f t="shared" si="0"/>
        <v>0</v>
      </c>
      <c r="G9" s="29">
        <f t="shared" si="1"/>
        <v>0</v>
      </c>
      <c r="H9" s="29">
        <f t="shared" si="2"/>
        <v>0</v>
      </c>
    </row>
    <row r="10" s="20" customFormat="1" ht="16.9" customHeight="1" spans="1:8">
      <c r="A10" s="26" t="s">
        <v>2679</v>
      </c>
      <c r="B10" s="27">
        <v>4509</v>
      </c>
      <c r="C10" s="27"/>
      <c r="D10" s="27">
        <v>4109</v>
      </c>
      <c r="E10" s="28">
        <v>4648</v>
      </c>
      <c r="F10" s="29">
        <f t="shared" si="0"/>
        <v>103.082723442005</v>
      </c>
      <c r="G10" s="29">
        <f t="shared" si="1"/>
        <v>0</v>
      </c>
      <c r="H10" s="29">
        <f t="shared" si="2"/>
        <v>113.117546848382</v>
      </c>
    </row>
    <row r="11" s="20" customFormat="1" ht="16.9" customHeight="1" spans="1:8">
      <c r="A11" s="26" t="s">
        <v>2680</v>
      </c>
      <c r="B11" s="27">
        <v>10318</v>
      </c>
      <c r="C11" s="27"/>
      <c r="D11" s="27">
        <v>14649</v>
      </c>
      <c r="E11" s="28">
        <v>13141</v>
      </c>
      <c r="F11" s="29">
        <f t="shared" si="0"/>
        <v>127.359953479356</v>
      </c>
      <c r="G11" s="29">
        <f t="shared" si="1"/>
        <v>0</v>
      </c>
      <c r="H11" s="29">
        <f t="shared" si="2"/>
        <v>89.7057819646392</v>
      </c>
    </row>
    <row r="12" s="20" customFormat="1" ht="16.9" customHeight="1" spans="1:8">
      <c r="A12" s="30" t="s">
        <v>2681</v>
      </c>
      <c r="B12" s="27">
        <v>54392</v>
      </c>
      <c r="C12" s="27"/>
      <c r="D12" s="27">
        <v>50200</v>
      </c>
      <c r="E12" s="28">
        <v>54410</v>
      </c>
      <c r="F12" s="29">
        <f t="shared" si="0"/>
        <v>100.033093101927</v>
      </c>
      <c r="G12" s="29">
        <f t="shared" si="1"/>
        <v>0</v>
      </c>
      <c r="H12" s="29">
        <f t="shared" si="2"/>
        <v>108.386454183267</v>
      </c>
    </row>
    <row r="13" s="20" customFormat="1" ht="16.9" customHeight="1" spans="1:8">
      <c r="A13" s="30" t="s">
        <v>2682</v>
      </c>
      <c r="B13" s="27"/>
      <c r="C13" s="27"/>
      <c r="D13" s="27"/>
      <c r="E13" s="28"/>
      <c r="F13" s="29">
        <f t="shared" si="0"/>
        <v>0</v>
      </c>
      <c r="G13" s="29">
        <f t="shared" si="1"/>
        <v>0</v>
      </c>
      <c r="H13" s="29">
        <f t="shared" si="2"/>
        <v>0</v>
      </c>
    </row>
    <row r="14" s="20" customFormat="1" ht="16.9" customHeight="1" spans="1:8">
      <c r="A14" s="26" t="s">
        <v>2683</v>
      </c>
      <c r="B14" s="27"/>
      <c r="C14" s="27"/>
      <c r="D14" s="27"/>
      <c r="E14" s="28"/>
      <c r="F14" s="29">
        <f t="shared" si="0"/>
        <v>0</v>
      </c>
      <c r="G14" s="29">
        <f t="shared" si="1"/>
        <v>0</v>
      </c>
      <c r="H14" s="29">
        <f t="shared" si="2"/>
        <v>0</v>
      </c>
    </row>
    <row r="15" s="20" customFormat="1" ht="16.9" customHeight="1" spans="1:8">
      <c r="A15" s="26" t="s">
        <v>2684</v>
      </c>
      <c r="B15" s="27"/>
      <c r="C15" s="27"/>
      <c r="D15" s="27"/>
      <c r="E15" s="28"/>
      <c r="F15" s="29">
        <f t="shared" si="0"/>
        <v>0</v>
      </c>
      <c r="G15" s="29">
        <f t="shared" si="1"/>
        <v>0</v>
      </c>
      <c r="H15" s="29">
        <f t="shared" si="2"/>
        <v>0</v>
      </c>
    </row>
    <row r="16" s="20" customFormat="1" ht="16.9" customHeight="1" spans="1:8">
      <c r="A16" s="30" t="s">
        <v>2685</v>
      </c>
      <c r="B16" s="27">
        <v>54392</v>
      </c>
      <c r="C16" s="27"/>
      <c r="D16" s="27">
        <v>50200</v>
      </c>
      <c r="E16" s="28">
        <v>54410</v>
      </c>
      <c r="F16" s="29">
        <f t="shared" si="0"/>
        <v>100.033093101927</v>
      </c>
      <c r="G16" s="29">
        <f t="shared" si="1"/>
        <v>0</v>
      </c>
      <c r="H16" s="29">
        <f t="shared" si="2"/>
        <v>108.386454183267</v>
      </c>
    </row>
    <row r="17" s="20" customFormat="1" ht="15.6" customHeight="1"/>
  </sheetData>
  <mergeCells count="1">
    <mergeCell ref="A1:H1"/>
  </mergeCells>
  <pageMargins left="0.3" right="0.3" top="0.388888888888889" bottom="0.388888888888889" header="0.388888888888889" footer="0.388888888888889"/>
  <pageSetup paperSize="12" firstPageNumber="0" pageOrder="overThenDown" orientation="portrait" useFirstPageNumber="1" horizontalDpi="600" verticalDpi="600"/>
  <headerFooter alignWithMargins="0" scaleWithDoc="0">
    <oddHeader>&amp;C&amp;A</oddHeader>
    <oddFooter>&amp;CPage &amp;P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showGridLines="0" showZeros="0" workbookViewId="0">
      <selection activeCell="D14" sqref="D14"/>
    </sheetView>
  </sheetViews>
  <sheetFormatPr defaultColWidth="9.125" defaultRowHeight="14.25" outlineLevelCol="7"/>
  <cols>
    <col min="1" max="1" width="29.125" style="20" customWidth="1"/>
    <col min="2" max="8" width="25" style="20" customWidth="1"/>
    <col min="9" max="256" width="9.125" style="20" customWidth="1"/>
    <col min="257" max="16384" width="9.125" style="20"/>
  </cols>
  <sheetData>
    <row r="1" s="20" customFormat="1" ht="33" customHeight="1" spans="1:8">
      <c r="A1" s="21" t="s">
        <v>39</v>
      </c>
      <c r="B1" s="21"/>
      <c r="C1" s="21"/>
      <c r="D1" s="21"/>
      <c r="E1" s="21"/>
      <c r="F1" s="21"/>
      <c r="G1" s="21"/>
      <c r="H1" s="21"/>
    </row>
    <row r="2" s="20" customFormat="1" ht="17.1" customHeight="1" spans="1:8">
      <c r="A2" s="22"/>
      <c r="B2" s="22"/>
      <c r="C2" s="22"/>
      <c r="D2" s="22"/>
      <c r="E2" s="22"/>
      <c r="F2" s="22"/>
      <c r="G2" s="22"/>
      <c r="H2" s="23" t="s">
        <v>82</v>
      </c>
    </row>
    <row r="3" s="20" customFormat="1" ht="16.9" customHeight="1" spans="1:8">
      <c r="A3" s="24" t="s">
        <v>136</v>
      </c>
      <c r="B3" s="24" t="s">
        <v>84</v>
      </c>
      <c r="C3" s="24" t="s">
        <v>85</v>
      </c>
      <c r="D3" s="24" t="s">
        <v>86</v>
      </c>
      <c r="E3" s="24" t="s">
        <v>87</v>
      </c>
      <c r="F3" s="25" t="s">
        <v>88</v>
      </c>
      <c r="G3" s="25" t="s">
        <v>89</v>
      </c>
      <c r="H3" s="25" t="s">
        <v>209</v>
      </c>
    </row>
    <row r="4" s="20" customFormat="1" ht="16.9" customHeight="1" spans="1:8">
      <c r="A4" s="26" t="s">
        <v>2686</v>
      </c>
      <c r="B4" s="27">
        <v>14801</v>
      </c>
      <c r="C4" s="27"/>
      <c r="D4" s="27">
        <v>9033</v>
      </c>
      <c r="E4" s="28">
        <v>13149</v>
      </c>
      <c r="F4" s="29">
        <f t="shared" ref="F4:F16" si="0">IF(B4&lt;&gt;0,(E4/B4)*100,0)</f>
        <v>88.8385919870279</v>
      </c>
      <c r="G4" s="29">
        <f t="shared" ref="G4:G16" si="1">IF(C4&lt;&gt;0,(E4/C4)*100,0)</f>
        <v>0</v>
      </c>
      <c r="H4" s="29">
        <f t="shared" ref="H4:H16" si="2">IF(D4&lt;&gt;0,(E4/D4)*100,0)</f>
        <v>145.566257057456</v>
      </c>
    </row>
    <row r="5" s="20" customFormat="1" ht="16.9" customHeight="1" spans="1:8">
      <c r="A5" s="26" t="s">
        <v>2687</v>
      </c>
      <c r="B5" s="27">
        <v>9745</v>
      </c>
      <c r="C5" s="27"/>
      <c r="D5" s="27">
        <v>10105</v>
      </c>
      <c r="E5" s="28">
        <v>10028</v>
      </c>
      <c r="F5" s="29">
        <f t="shared" si="0"/>
        <v>102.904053360698</v>
      </c>
      <c r="G5" s="29">
        <f t="shared" si="1"/>
        <v>0</v>
      </c>
      <c r="H5" s="29">
        <f t="shared" si="2"/>
        <v>99.2380009896091</v>
      </c>
    </row>
    <row r="6" s="20" customFormat="1" ht="16.9" customHeight="1" spans="1:8">
      <c r="A6" s="26" t="s">
        <v>2688</v>
      </c>
      <c r="B6" s="27">
        <v>549</v>
      </c>
      <c r="C6" s="27"/>
      <c r="D6" s="27">
        <v>497</v>
      </c>
      <c r="E6" s="28">
        <v>896</v>
      </c>
      <c r="F6" s="29">
        <f t="shared" si="0"/>
        <v>163.205828779599</v>
      </c>
      <c r="G6" s="29">
        <f t="shared" si="1"/>
        <v>0</v>
      </c>
      <c r="H6" s="29">
        <f t="shared" si="2"/>
        <v>180.281690140845</v>
      </c>
    </row>
    <row r="7" s="20" customFormat="1" ht="16.9" customHeight="1" spans="1:8">
      <c r="A7" s="26" t="s">
        <v>2689</v>
      </c>
      <c r="B7" s="27">
        <v>11921</v>
      </c>
      <c r="C7" s="27"/>
      <c r="D7" s="27">
        <v>10248</v>
      </c>
      <c r="E7" s="28">
        <v>10994</v>
      </c>
      <c r="F7" s="29">
        <f t="shared" si="0"/>
        <v>92.2238067276235</v>
      </c>
      <c r="G7" s="29">
        <f t="shared" si="1"/>
        <v>0</v>
      </c>
      <c r="H7" s="29">
        <f t="shared" si="2"/>
        <v>107.279469164715</v>
      </c>
    </row>
    <row r="8" s="20" customFormat="1" ht="16.9" customHeight="1" spans="1:8">
      <c r="A8" s="26" t="s">
        <v>2690</v>
      </c>
      <c r="B8" s="27">
        <v>859</v>
      </c>
      <c r="C8" s="27"/>
      <c r="D8" s="27">
        <v>855</v>
      </c>
      <c r="E8" s="28">
        <v>675</v>
      </c>
      <c r="F8" s="29">
        <f t="shared" si="0"/>
        <v>78.5797438882421</v>
      </c>
      <c r="G8" s="29">
        <f t="shared" si="1"/>
        <v>0</v>
      </c>
      <c r="H8" s="29">
        <f t="shared" si="2"/>
        <v>78.9473684210526</v>
      </c>
    </row>
    <row r="9" s="20" customFormat="1" ht="16.9" customHeight="1" spans="1:8">
      <c r="A9" s="26" t="s">
        <v>2691</v>
      </c>
      <c r="B9" s="27"/>
      <c r="C9" s="27"/>
      <c r="D9" s="27"/>
      <c r="E9" s="28"/>
      <c r="F9" s="29">
        <f t="shared" si="0"/>
        <v>0</v>
      </c>
      <c r="G9" s="29">
        <f t="shared" si="1"/>
        <v>0</v>
      </c>
      <c r="H9" s="29">
        <f t="shared" si="2"/>
        <v>0</v>
      </c>
    </row>
    <row r="10" s="20" customFormat="1" ht="16.9" customHeight="1" spans="1:8">
      <c r="A10" s="26" t="s">
        <v>2692</v>
      </c>
      <c r="B10" s="27">
        <v>2703</v>
      </c>
      <c r="C10" s="27"/>
      <c r="D10" s="27">
        <v>2474</v>
      </c>
      <c r="E10" s="28">
        <v>2675</v>
      </c>
      <c r="F10" s="29">
        <f t="shared" si="0"/>
        <v>98.9641139474658</v>
      </c>
      <c r="G10" s="29">
        <f t="shared" si="1"/>
        <v>0</v>
      </c>
      <c r="H10" s="29">
        <f t="shared" si="2"/>
        <v>108.124494745352</v>
      </c>
    </row>
    <row r="11" s="20" customFormat="1" ht="16.9" customHeight="1" spans="1:8">
      <c r="A11" s="26" t="s">
        <v>2693</v>
      </c>
      <c r="B11" s="27">
        <v>11920</v>
      </c>
      <c r="C11" s="27"/>
      <c r="D11" s="27">
        <v>13595</v>
      </c>
      <c r="E11" s="28">
        <v>12857</v>
      </c>
      <c r="F11" s="29">
        <f t="shared" si="0"/>
        <v>107.860738255034</v>
      </c>
      <c r="G11" s="29">
        <f t="shared" si="1"/>
        <v>0</v>
      </c>
      <c r="H11" s="29">
        <f t="shared" si="2"/>
        <v>94.571533652078</v>
      </c>
    </row>
    <row r="12" s="20" customFormat="1" ht="16.9" customHeight="1" spans="1:8">
      <c r="A12" s="30" t="s">
        <v>2694</v>
      </c>
      <c r="B12" s="27">
        <v>52498</v>
      </c>
      <c r="C12" s="27"/>
      <c r="D12" s="27">
        <v>46807</v>
      </c>
      <c r="E12" s="28">
        <v>51274</v>
      </c>
      <c r="F12" s="29">
        <f t="shared" si="0"/>
        <v>97.6684826088613</v>
      </c>
      <c r="G12" s="29">
        <f t="shared" si="1"/>
        <v>0</v>
      </c>
      <c r="H12" s="29">
        <f t="shared" si="2"/>
        <v>109.543444356613</v>
      </c>
    </row>
    <row r="13" s="20" customFormat="1" ht="16.9" customHeight="1" spans="1:8">
      <c r="A13" s="30" t="s">
        <v>2695</v>
      </c>
      <c r="B13" s="27"/>
      <c r="C13" s="27"/>
      <c r="D13" s="27"/>
      <c r="E13" s="28"/>
      <c r="F13" s="29">
        <f t="shared" si="0"/>
        <v>0</v>
      </c>
      <c r="G13" s="29">
        <f t="shared" si="1"/>
        <v>0</v>
      </c>
      <c r="H13" s="29">
        <f t="shared" si="2"/>
        <v>0</v>
      </c>
    </row>
    <row r="14" s="20" customFormat="1" ht="16.9" customHeight="1" spans="1:8">
      <c r="A14" s="26" t="s">
        <v>2696</v>
      </c>
      <c r="B14" s="27"/>
      <c r="C14" s="27"/>
      <c r="D14" s="27"/>
      <c r="E14" s="28"/>
      <c r="F14" s="29">
        <f t="shared" si="0"/>
        <v>0</v>
      </c>
      <c r="G14" s="29">
        <f t="shared" si="1"/>
        <v>0</v>
      </c>
      <c r="H14" s="29">
        <f t="shared" si="2"/>
        <v>0</v>
      </c>
    </row>
    <row r="15" s="20" customFormat="1" ht="16.9" customHeight="1" spans="1:8">
      <c r="A15" s="26" t="s">
        <v>2697</v>
      </c>
      <c r="B15" s="27"/>
      <c r="C15" s="27"/>
      <c r="D15" s="27"/>
      <c r="E15" s="28"/>
      <c r="F15" s="29">
        <f t="shared" si="0"/>
        <v>0</v>
      </c>
      <c r="G15" s="29">
        <f t="shared" si="1"/>
        <v>0</v>
      </c>
      <c r="H15" s="29">
        <f t="shared" si="2"/>
        <v>0</v>
      </c>
    </row>
    <row r="16" s="20" customFormat="1" ht="16.9" customHeight="1" spans="1:8">
      <c r="A16" s="30" t="s">
        <v>2698</v>
      </c>
      <c r="B16" s="27">
        <v>52498</v>
      </c>
      <c r="C16" s="27"/>
      <c r="D16" s="27">
        <v>46807</v>
      </c>
      <c r="E16" s="28">
        <v>51274</v>
      </c>
      <c r="F16" s="29">
        <f t="shared" si="0"/>
        <v>97.6684826088613</v>
      </c>
      <c r="G16" s="29">
        <f t="shared" si="1"/>
        <v>0</v>
      </c>
      <c r="H16" s="29">
        <f t="shared" si="2"/>
        <v>109.543444356613</v>
      </c>
    </row>
    <row r="17" s="20" customFormat="1" ht="15.6" customHeight="1"/>
  </sheetData>
  <mergeCells count="1">
    <mergeCell ref="A1:H1"/>
  </mergeCells>
  <pageMargins left="0.3" right="0.3" top="0.388888888888889" bottom="0.388888888888889" header="0.388888888888889" footer="0.388888888888889"/>
  <pageSetup paperSize="12" firstPageNumber="0" pageOrder="overThenDown" orientation="portrait" useFirstPageNumber="1" horizontalDpi="600" verticalDpi="600"/>
  <headerFooter alignWithMargins="0" scaleWithDoc="0">
    <oddHeader>&amp;C&amp;A</oddHeader>
    <oddFooter>&amp;CPage &amp;P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showGridLines="0" showZeros="0" workbookViewId="0">
      <selection activeCell="C12" sqref="C12"/>
    </sheetView>
  </sheetViews>
  <sheetFormatPr defaultColWidth="9.125" defaultRowHeight="14.25" outlineLevelRow="4" outlineLevelCol="6"/>
  <cols>
    <col min="1" max="1" width="39" style="20" customWidth="1"/>
    <col min="2" max="7" width="19" style="20" customWidth="1"/>
    <col min="8" max="256" width="9.125" style="20" customWidth="1"/>
    <col min="257" max="16384" width="9.125" style="20"/>
  </cols>
  <sheetData>
    <row r="1" s="20" customFormat="1" ht="33" customHeight="1" spans="1:7">
      <c r="A1" s="21" t="s">
        <v>41</v>
      </c>
      <c r="B1" s="21"/>
      <c r="C1" s="21"/>
      <c r="D1" s="21"/>
      <c r="E1" s="21"/>
      <c r="F1" s="21"/>
      <c r="G1" s="21"/>
    </row>
    <row r="2" s="20" customFormat="1" ht="17.1" customHeight="1" spans="1:7">
      <c r="A2" s="67"/>
      <c r="B2" s="107"/>
      <c r="C2" s="67"/>
      <c r="D2" s="67"/>
      <c r="E2" s="67"/>
      <c r="F2" s="67"/>
      <c r="G2" s="31" t="s">
        <v>82</v>
      </c>
    </row>
    <row r="3" s="20" customFormat="1" ht="17.1" customHeight="1" spans="1:7">
      <c r="A3" s="99" t="s">
        <v>2288</v>
      </c>
      <c r="B3" s="99" t="s">
        <v>2699</v>
      </c>
      <c r="C3" s="99"/>
      <c r="D3" s="99"/>
      <c r="E3" s="99" t="s">
        <v>2700</v>
      </c>
      <c r="F3" s="99"/>
      <c r="G3" s="99"/>
    </row>
    <row r="4" s="20" customFormat="1" ht="17.1" customHeight="1" spans="1:7">
      <c r="A4" s="99"/>
      <c r="B4" s="99" t="s">
        <v>2289</v>
      </c>
      <c r="C4" s="99" t="s">
        <v>2701</v>
      </c>
      <c r="D4" s="99" t="s">
        <v>2702</v>
      </c>
      <c r="E4" s="99" t="s">
        <v>2289</v>
      </c>
      <c r="F4" s="99" t="s">
        <v>2701</v>
      </c>
      <c r="G4" s="99" t="s">
        <v>2702</v>
      </c>
    </row>
    <row r="5" s="20" customFormat="1" ht="17.1" customHeight="1" spans="1:7">
      <c r="A5" s="108" t="s">
        <v>0</v>
      </c>
      <c r="B5" s="32">
        <f>C5+D5</f>
        <v>104800</v>
      </c>
      <c r="C5" s="32">
        <v>71326</v>
      </c>
      <c r="D5" s="32">
        <v>33474</v>
      </c>
      <c r="E5" s="32">
        <f>F5+G5</f>
        <v>87375</v>
      </c>
      <c r="F5" s="32">
        <v>54265</v>
      </c>
      <c r="G5" s="32">
        <v>33110</v>
      </c>
    </row>
  </sheetData>
  <mergeCells count="3">
    <mergeCell ref="A1:G1"/>
    <mergeCell ref="B3:D3"/>
    <mergeCell ref="E3:G3"/>
  </mergeCells>
  <pageMargins left="0.3" right="0.3" top="0.388888888888889" bottom="0.388888888888889" header="0.388888888888889" footer="0.388888888888889"/>
  <pageSetup paperSize="12" firstPageNumber="0" pageOrder="overThenDown" orientation="portrait" useFirstPageNumber="1" horizontalDpi="600" verticalDpi="600"/>
  <headerFooter alignWithMargins="0" scaleWithDoc="0">
    <oddHeader>&amp;C&amp;A</oddHeader>
    <oddFooter>&amp;CPage &amp;P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showGridLines="0" showZeros="0" workbookViewId="0">
      <selection activeCell="F19" sqref="F19"/>
    </sheetView>
  </sheetViews>
  <sheetFormatPr defaultColWidth="9.125" defaultRowHeight="14.25" outlineLevelRow="5" outlineLevelCol="7"/>
  <cols>
    <col min="1" max="1" width="32" style="20" customWidth="1"/>
    <col min="2" max="2" width="32.75" style="20" customWidth="1"/>
    <col min="3" max="8" width="21.75" style="20" customWidth="1"/>
    <col min="9" max="256" width="9.125" style="20" customWidth="1"/>
    <col min="257" max="16384" width="9.125" style="20"/>
  </cols>
  <sheetData>
    <row r="1" s="20" customFormat="1" ht="32.25" customHeight="1" spans="1:8">
      <c r="A1" s="21" t="s">
        <v>2703</v>
      </c>
      <c r="B1" s="21"/>
      <c r="C1" s="21"/>
      <c r="D1" s="21"/>
      <c r="E1" s="21"/>
      <c r="F1" s="21"/>
      <c r="G1" s="21"/>
      <c r="H1" s="21"/>
    </row>
    <row r="2" s="20" customFormat="1" ht="17.1" customHeight="1" spans="1:8">
      <c r="A2" s="22"/>
      <c r="B2" s="22"/>
      <c r="C2" s="22"/>
      <c r="D2" s="22"/>
      <c r="E2" s="22"/>
      <c r="F2" s="22"/>
      <c r="G2" s="22"/>
      <c r="H2" s="23" t="s">
        <v>2704</v>
      </c>
    </row>
    <row r="3" s="20" customFormat="1" ht="17.1" customHeight="1" spans="1:8">
      <c r="A3" s="99" t="s">
        <v>2705</v>
      </c>
      <c r="B3" s="99" t="s">
        <v>2706</v>
      </c>
      <c r="C3" s="99" t="s">
        <v>2707</v>
      </c>
      <c r="D3" s="99" t="s">
        <v>2708</v>
      </c>
      <c r="E3" s="99" t="s">
        <v>2709</v>
      </c>
      <c r="F3" s="99" t="s">
        <v>2710</v>
      </c>
      <c r="G3" s="99" t="s">
        <v>2711</v>
      </c>
      <c r="H3" s="99" t="s">
        <v>2712</v>
      </c>
    </row>
    <row r="4" s="20" customFormat="1" ht="17.1" customHeight="1" spans="1:8">
      <c r="A4" s="27" t="s">
        <v>2713</v>
      </c>
      <c r="B4" s="27" t="s">
        <v>2714</v>
      </c>
      <c r="C4" s="27" t="s">
        <v>2715</v>
      </c>
      <c r="D4" s="27" t="s">
        <v>2716</v>
      </c>
      <c r="E4" s="27" t="s">
        <v>2717</v>
      </c>
      <c r="F4" s="99" t="s">
        <v>2718</v>
      </c>
      <c r="G4" s="27">
        <v>0.8</v>
      </c>
      <c r="H4" s="106">
        <v>43979</v>
      </c>
    </row>
    <row r="5" s="20" customFormat="1" ht="17.1" customHeight="1" spans="1:8">
      <c r="A5" s="27" t="s">
        <v>2719</v>
      </c>
      <c r="B5" s="27" t="s">
        <v>2720</v>
      </c>
      <c r="C5" s="27" t="s">
        <v>2715</v>
      </c>
      <c r="D5" s="27" t="s">
        <v>2716</v>
      </c>
      <c r="E5" s="27" t="s">
        <v>2721</v>
      </c>
      <c r="F5" s="99" t="s">
        <v>2718</v>
      </c>
      <c r="G5" s="27">
        <v>0.23</v>
      </c>
      <c r="H5" s="106">
        <v>44067</v>
      </c>
    </row>
    <row r="6" s="20" customFormat="1" ht="15.6" customHeight="1"/>
  </sheetData>
  <mergeCells count="1">
    <mergeCell ref="A1:H1"/>
  </mergeCells>
  <pageMargins left="0.3" right="0.3" top="0.388888888888889" bottom="0.388888888888889" header="0.388888888888889" footer="0.388888888888889"/>
  <pageSetup paperSize="12" firstPageNumber="0" pageOrder="overThenDown" orientation="portrait" useFirstPageNumber="1" horizontalDpi="600" verticalDpi="600"/>
  <headerFooter alignWithMargins="0" scaleWithDoc="0">
    <oddHeader>&amp;C&amp;A</oddHeader>
    <oddFooter>&amp;CPage &amp;P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showGridLines="0" showZeros="0" tabSelected="1" workbookViewId="0">
      <selection activeCell="C21" sqref="C21"/>
    </sheetView>
  </sheetViews>
  <sheetFormatPr defaultColWidth="9.125" defaultRowHeight="14.25" outlineLevelCol="2"/>
  <cols>
    <col min="1" max="1" width="34.5" style="20" customWidth="1"/>
    <col min="2" max="3" width="16.375" style="20" customWidth="1"/>
    <col min="4" max="256" width="9.125" style="20" customWidth="1"/>
    <col min="257" max="16384" width="9.125" style="20"/>
  </cols>
  <sheetData>
    <row r="1" s="20" customFormat="1" ht="33" customHeight="1" spans="1:3">
      <c r="A1" s="21" t="s">
        <v>2722</v>
      </c>
      <c r="B1" s="21"/>
      <c r="C1" s="21"/>
    </row>
    <row r="2" s="20" customFormat="1" ht="17.1" customHeight="1" spans="1:3">
      <c r="A2" s="22"/>
      <c r="B2" s="22"/>
      <c r="C2" s="23" t="s">
        <v>82</v>
      </c>
    </row>
    <row r="3" s="20" customFormat="1" ht="17.1" customHeight="1" spans="1:3">
      <c r="A3" s="99" t="s">
        <v>136</v>
      </c>
      <c r="B3" s="99" t="s">
        <v>2723</v>
      </c>
      <c r="C3" s="99" t="s">
        <v>2724</v>
      </c>
    </row>
    <row r="4" s="20" customFormat="1" ht="17.1" customHeight="1" spans="1:3">
      <c r="A4" s="26" t="s">
        <v>2725</v>
      </c>
      <c r="B4" s="32">
        <v>77362</v>
      </c>
      <c r="C4" s="94">
        <v>77362</v>
      </c>
    </row>
    <row r="5" s="20" customFormat="1" ht="17.1" customHeight="1" spans="1:3">
      <c r="A5" s="26" t="s">
        <v>2726</v>
      </c>
      <c r="B5" s="32">
        <v>54552</v>
      </c>
      <c r="C5" s="94">
        <v>54552</v>
      </c>
    </row>
    <row r="6" s="20" customFormat="1" ht="17.1" customHeight="1" spans="1:3">
      <c r="A6" s="26" t="s">
        <v>2727</v>
      </c>
      <c r="B6" s="32">
        <v>22810</v>
      </c>
      <c r="C6" s="94">
        <v>22810</v>
      </c>
    </row>
    <row r="7" s="20" customFormat="1" ht="17.1" customHeight="1" spans="1:3">
      <c r="A7" s="26" t="s">
        <v>2728</v>
      </c>
      <c r="B7" s="32">
        <v>94500</v>
      </c>
      <c r="C7" s="94">
        <v>94500</v>
      </c>
    </row>
    <row r="8" s="20" customFormat="1" ht="17.1" customHeight="1" spans="1:3">
      <c r="A8" s="26" t="s">
        <v>2726</v>
      </c>
      <c r="B8" s="32">
        <v>71326</v>
      </c>
      <c r="C8" s="94">
        <v>71326</v>
      </c>
    </row>
    <row r="9" s="20" customFormat="1" ht="17.1" customHeight="1" spans="1:3">
      <c r="A9" s="26" t="s">
        <v>2727</v>
      </c>
      <c r="B9" s="32">
        <v>23174</v>
      </c>
      <c r="C9" s="94">
        <v>23174</v>
      </c>
    </row>
    <row r="10" s="20" customFormat="1" ht="17.1" customHeight="1" spans="1:3">
      <c r="A10" s="26" t="s">
        <v>2729</v>
      </c>
      <c r="B10" s="94"/>
      <c r="C10" s="94"/>
    </row>
    <row r="11" s="20" customFormat="1" ht="17.1" customHeight="1" spans="1:3">
      <c r="A11" s="26" t="s">
        <v>2730</v>
      </c>
      <c r="B11" s="94"/>
      <c r="C11" s="94"/>
    </row>
    <row r="12" s="20" customFormat="1" ht="17.1" customHeight="1" spans="1:3">
      <c r="A12" s="26" t="s">
        <v>2731</v>
      </c>
      <c r="B12" s="94"/>
      <c r="C12" s="94"/>
    </row>
    <row r="13" s="20" customFormat="1" ht="17.1" customHeight="1" spans="1:3">
      <c r="A13" s="26" t="s">
        <v>2732</v>
      </c>
      <c r="B13" s="94"/>
      <c r="C13" s="94"/>
    </row>
    <row r="14" s="20" customFormat="1" ht="17.1" customHeight="1" spans="1:3">
      <c r="A14" s="26" t="s">
        <v>2733</v>
      </c>
      <c r="B14" s="94"/>
      <c r="C14" s="94"/>
    </row>
    <row r="15" s="20" customFormat="1" ht="17.1" customHeight="1" spans="1:3">
      <c r="A15" s="26" t="s">
        <v>2734</v>
      </c>
      <c r="B15" s="32">
        <v>7765</v>
      </c>
      <c r="C15" s="94">
        <v>7765</v>
      </c>
    </row>
    <row r="16" s="20" customFormat="1" ht="17.1" customHeight="1" spans="1:3">
      <c r="A16" s="26" t="s">
        <v>2735</v>
      </c>
      <c r="B16" s="32">
        <v>7765</v>
      </c>
      <c r="C16" s="94">
        <v>7765</v>
      </c>
    </row>
    <row r="17" s="20" customFormat="1" ht="17.1" customHeight="1" spans="1:3">
      <c r="A17" s="26" t="s">
        <v>2736</v>
      </c>
      <c r="B17" s="32">
        <v>0</v>
      </c>
      <c r="C17" s="94"/>
    </row>
    <row r="18" s="20" customFormat="1" ht="17.1" customHeight="1" spans="1:3">
      <c r="A18" s="26" t="s">
        <v>2737</v>
      </c>
      <c r="B18" s="32">
        <f>SUM(B19:B20)</f>
        <v>2750</v>
      </c>
      <c r="C18" s="94">
        <v>2750</v>
      </c>
    </row>
    <row r="19" s="20" customFormat="1" ht="17.25" customHeight="1" spans="1:3">
      <c r="A19" s="26" t="s">
        <v>2738</v>
      </c>
      <c r="B19" s="32">
        <v>1870</v>
      </c>
      <c r="C19" s="94">
        <v>1870</v>
      </c>
    </row>
    <row r="20" s="20" customFormat="1" ht="17.1" customHeight="1" spans="1:3">
      <c r="A20" s="26" t="s">
        <v>2739</v>
      </c>
      <c r="B20" s="32">
        <v>880</v>
      </c>
      <c r="C20" s="94">
        <v>880</v>
      </c>
    </row>
    <row r="21" s="20" customFormat="1" ht="17.1" customHeight="1" spans="1:3">
      <c r="A21" s="26" t="s">
        <v>2740</v>
      </c>
      <c r="B21" s="32">
        <v>87375</v>
      </c>
      <c r="C21" s="94">
        <v>87375</v>
      </c>
    </row>
    <row r="22" s="20" customFormat="1" ht="17.1" customHeight="1" spans="1:3">
      <c r="A22" s="26" t="s">
        <v>2726</v>
      </c>
      <c r="B22" s="32">
        <v>54265</v>
      </c>
      <c r="C22" s="94">
        <v>54265</v>
      </c>
    </row>
    <row r="23" s="20" customFormat="1" ht="17.1" customHeight="1" spans="1:3">
      <c r="A23" s="26" t="s">
        <v>2727</v>
      </c>
      <c r="B23" s="32">
        <v>33110</v>
      </c>
      <c r="C23" s="94">
        <v>33110</v>
      </c>
    </row>
    <row r="24" s="20" customFormat="1" ht="17.1" customHeight="1" spans="1:3">
      <c r="A24" s="26" t="s">
        <v>2741</v>
      </c>
      <c r="B24" s="32">
        <v>104800</v>
      </c>
      <c r="C24" s="94">
        <v>104800</v>
      </c>
    </row>
    <row r="25" s="20" customFormat="1" ht="17.1" customHeight="1" spans="1:3">
      <c r="A25" s="26" t="s">
        <v>2726</v>
      </c>
      <c r="B25" s="32">
        <v>71326</v>
      </c>
      <c r="C25" s="94">
        <v>71326</v>
      </c>
    </row>
    <row r="26" s="20" customFormat="1" ht="17.1" customHeight="1" spans="1:3">
      <c r="A26" s="26" t="s">
        <v>2727</v>
      </c>
      <c r="B26" s="32">
        <v>33474</v>
      </c>
      <c r="C26" s="94">
        <v>33474</v>
      </c>
    </row>
    <row r="27" s="20" customFormat="1" ht="15.6" customHeight="1"/>
  </sheetData>
  <mergeCells count="1">
    <mergeCell ref="A1:C1"/>
  </mergeCells>
  <pageMargins left="0.3" right="0.3" top="0.388888888888889" bottom="0.388888888888889" header="0.388888888888889" footer="0.388888888888889"/>
  <pageSetup paperSize="12" firstPageNumber="0" pageOrder="overThenDown" orientation="portrait" useFirstPageNumber="1" horizontalDpi="600" verticalDpi="600"/>
  <headerFooter alignWithMargins="0" scaleWithDoc="0">
    <oddHeader>&amp;C&amp;A</oddHeader>
    <oddFooter>&amp;CPage &amp;P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showGridLines="0" showZeros="0" workbookViewId="0">
      <selection activeCell="A5" sqref="A5:E5"/>
    </sheetView>
  </sheetViews>
  <sheetFormatPr defaultColWidth="9.15" defaultRowHeight="14.25" outlineLevelCol="4"/>
  <cols>
    <col min="1" max="1" width="29.1" style="20" customWidth="1"/>
    <col min="2" max="2" width="14.6416666666667" style="20" customWidth="1"/>
    <col min="3" max="3" width="15.6333333333333" style="20" customWidth="1"/>
    <col min="4" max="4" width="23.3833333333333" style="20" customWidth="1"/>
    <col min="5" max="5" width="23.475" style="20" customWidth="1"/>
    <col min="6" max="256" width="9.15" style="20" customWidth="1"/>
    <col min="257" max="16384" width="9.15" style="20"/>
  </cols>
  <sheetData>
    <row r="1" s="20" customFormat="1" ht="35.4" customHeight="1" spans="1:5">
      <c r="A1" s="102"/>
      <c r="B1" s="102"/>
      <c r="C1" s="102"/>
      <c r="D1" s="102"/>
      <c r="E1" s="102"/>
    </row>
    <row r="2" s="20" customFormat="1" ht="39.65" customHeight="1" spans="1:5">
      <c r="A2" s="68" t="s">
        <v>2742</v>
      </c>
      <c r="B2" s="68"/>
      <c r="C2" s="68"/>
      <c r="D2" s="68"/>
      <c r="E2" s="68"/>
    </row>
    <row r="3" s="20" customFormat="1" ht="39.65" customHeight="1" spans="1:5">
      <c r="A3" s="68" t="s">
        <v>2743</v>
      </c>
      <c r="B3" s="68"/>
      <c r="C3" s="68"/>
      <c r="D3" s="68"/>
      <c r="E3" s="68"/>
    </row>
    <row r="4" s="20" customFormat="1" ht="35.4" customHeight="1" spans="1:5">
      <c r="A4" s="102"/>
      <c r="B4" s="102"/>
      <c r="C4" s="102"/>
      <c r="D4" s="102"/>
      <c r="E4" s="102"/>
    </row>
    <row r="5" s="20" customFormat="1" ht="35.4" customHeight="1" spans="1:5">
      <c r="A5" s="103"/>
      <c r="B5" s="103"/>
      <c r="C5" s="103"/>
      <c r="D5" s="103"/>
      <c r="E5" s="103"/>
    </row>
    <row r="6" s="20" customFormat="1" ht="35.4" customHeight="1" spans="1:5">
      <c r="A6" s="103"/>
      <c r="B6" s="103"/>
      <c r="C6" s="103"/>
      <c r="D6" s="103"/>
      <c r="E6" s="103"/>
    </row>
    <row r="7" s="20" customFormat="1" ht="35.4" customHeight="1" spans="1:5">
      <c r="A7" s="103"/>
      <c r="B7" s="103"/>
      <c r="C7" s="103"/>
      <c r="D7" s="103"/>
      <c r="E7" s="103"/>
    </row>
    <row r="8" s="20" customFormat="1" ht="35.4" customHeight="1" spans="1:5">
      <c r="A8" s="104"/>
      <c r="B8" s="102"/>
      <c r="C8" s="102"/>
      <c r="D8" s="102"/>
      <c r="E8" s="102"/>
    </row>
    <row r="9" s="20" customFormat="1" ht="35.4" customHeight="1" spans="1:5">
      <c r="A9" s="104"/>
      <c r="B9" s="102"/>
      <c r="C9" s="102"/>
      <c r="D9" s="102"/>
      <c r="E9" s="102"/>
    </row>
    <row r="10" s="20" customFormat="1" ht="35.4" customHeight="1" spans="1:5">
      <c r="A10" s="105"/>
      <c r="B10" s="103"/>
      <c r="C10" s="103"/>
      <c r="D10" s="103"/>
      <c r="E10" s="103"/>
    </row>
    <row r="11" s="20" customFormat="1" ht="35.4" customHeight="1" spans="1:5">
      <c r="A11" s="102"/>
      <c r="B11" s="102"/>
      <c r="C11" s="102"/>
      <c r="D11" s="102"/>
      <c r="E11" s="102"/>
    </row>
  </sheetData>
  <mergeCells count="5">
    <mergeCell ref="A2:E2"/>
    <mergeCell ref="A3:E3"/>
    <mergeCell ref="A5:E5"/>
    <mergeCell ref="A6:E6"/>
    <mergeCell ref="A7:E7"/>
  </mergeCells>
  <printOptions horizontalCentered="1" verticalCentered="1" gridLines="1"/>
  <pageMargins left="2" right="2" top="1" bottom="1" header="0" footer="0"/>
  <pageSetup paperSize="1" orientation="portrait" blackAndWhite="1"/>
  <headerFooter alignWithMargins="0" scaleWithDoc="0">
    <oddHeader>&amp;C@$</oddHeader>
    <oddFooter>&amp;C@$</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workbookViewId="0">
      <selection activeCell="F30" sqref="F30"/>
    </sheetView>
  </sheetViews>
  <sheetFormatPr defaultColWidth="9.15" defaultRowHeight="14.25" outlineLevelCol="6"/>
  <cols>
    <col min="1" max="7" width="16.7666666666667" style="20" customWidth="1"/>
    <col min="8" max="256" width="9.15" style="20" customWidth="1"/>
    <col min="257" max="16384" width="9.15" style="20"/>
  </cols>
  <sheetData>
    <row r="1" s="20" customFormat="1" ht="18.7" customHeight="1" spans="1:7">
      <c r="A1" s="67"/>
      <c r="B1" s="67"/>
      <c r="C1" s="67"/>
      <c r="D1" s="67"/>
      <c r="E1" s="67"/>
      <c r="F1" s="67"/>
      <c r="G1" s="67"/>
    </row>
    <row r="2" s="20" customFormat="1" ht="18.7" customHeight="1" spans="1:7">
      <c r="A2" s="67"/>
      <c r="B2" s="67"/>
      <c r="C2" s="67"/>
      <c r="D2" s="67"/>
      <c r="E2" s="67"/>
      <c r="F2" s="67"/>
      <c r="G2" s="67"/>
    </row>
    <row r="3" s="20" customFormat="1" ht="18.7" customHeight="1" spans="1:7">
      <c r="A3" s="67"/>
      <c r="B3" s="67"/>
      <c r="C3" s="67"/>
      <c r="D3" s="67"/>
      <c r="E3" s="67"/>
      <c r="F3" s="67"/>
      <c r="G3" s="67"/>
    </row>
    <row r="4" s="20" customFormat="1" ht="18.7" customHeight="1" spans="1:7">
      <c r="A4" s="67"/>
      <c r="B4" s="67"/>
      <c r="C4" s="67"/>
      <c r="D4" s="67"/>
      <c r="E4" s="67"/>
      <c r="F4" s="67"/>
      <c r="G4" s="67"/>
    </row>
    <row r="5" s="20" customFormat="1" ht="18.7" customHeight="1" spans="1:7">
      <c r="A5" s="67"/>
      <c r="B5" s="67"/>
      <c r="C5" s="67"/>
      <c r="D5" s="67"/>
      <c r="E5" s="67"/>
      <c r="F5" s="67"/>
      <c r="G5" s="67"/>
    </row>
    <row r="6" s="20" customFormat="1" ht="18.7" customHeight="1" spans="1:7">
      <c r="A6" s="67"/>
      <c r="B6" s="67"/>
      <c r="C6" s="67"/>
      <c r="D6" s="67"/>
      <c r="E6" s="67"/>
      <c r="F6" s="67"/>
      <c r="G6" s="67"/>
    </row>
    <row r="7" s="20" customFormat="1" ht="18.7" customHeight="1" spans="1:7">
      <c r="A7" s="67"/>
      <c r="B7" s="67"/>
      <c r="C7" s="67"/>
      <c r="D7" s="67"/>
      <c r="E7" s="67"/>
      <c r="F7" s="67"/>
      <c r="G7" s="67"/>
    </row>
    <row r="8" s="20" customFormat="1" ht="18.7" customHeight="1" spans="1:7">
      <c r="A8" s="67"/>
      <c r="B8" s="67"/>
      <c r="C8" s="67"/>
      <c r="D8" s="67"/>
      <c r="E8" s="67"/>
      <c r="F8" s="67"/>
      <c r="G8" s="67"/>
    </row>
    <row r="9" s="20" customFormat="1" ht="38.25" customHeight="1" spans="1:7">
      <c r="A9" s="68" t="s">
        <v>81</v>
      </c>
      <c r="B9" s="68"/>
      <c r="C9" s="68"/>
      <c r="D9" s="68"/>
      <c r="E9" s="68"/>
      <c r="F9" s="68"/>
      <c r="G9" s="68"/>
    </row>
    <row r="10" s="20" customFormat="1" ht="18.7" customHeight="1" spans="1:7">
      <c r="A10" s="67"/>
      <c r="B10" s="67"/>
      <c r="C10" s="67"/>
      <c r="D10" s="67"/>
      <c r="E10" s="67"/>
      <c r="F10" s="67"/>
      <c r="G10" s="67"/>
    </row>
    <row r="11" s="20" customFormat="1" ht="18.7" customHeight="1" spans="1:7">
      <c r="A11" s="67"/>
      <c r="B11" s="67"/>
      <c r="C11" s="67"/>
      <c r="D11" s="67"/>
      <c r="E11" s="67"/>
      <c r="F11" s="67"/>
      <c r="G11" s="67"/>
    </row>
    <row r="12" s="20" customFormat="1" ht="18.7" customHeight="1" spans="1:7">
      <c r="A12" s="67"/>
      <c r="B12" s="67"/>
      <c r="C12" s="67"/>
      <c r="D12" s="67"/>
      <c r="E12" s="67"/>
      <c r="F12" s="67"/>
      <c r="G12" s="67"/>
    </row>
    <row r="13" s="20" customFormat="1" ht="18.7" customHeight="1" spans="1:7">
      <c r="A13" s="67"/>
      <c r="B13" s="67"/>
      <c r="C13" s="67"/>
      <c r="D13" s="67"/>
      <c r="E13" s="67"/>
      <c r="F13" s="67"/>
      <c r="G13" s="67"/>
    </row>
    <row r="14" s="20" customFormat="1" ht="18.7" customHeight="1" spans="1:7">
      <c r="A14" s="67"/>
      <c r="B14" s="67"/>
      <c r="C14" s="67"/>
      <c r="D14" s="67"/>
      <c r="E14" s="67"/>
      <c r="F14" s="67"/>
      <c r="G14" s="67"/>
    </row>
    <row r="15" s="20" customFormat="1" ht="18.7" customHeight="1" spans="1:7">
      <c r="A15" s="67"/>
      <c r="B15" s="67"/>
      <c r="C15" s="67"/>
      <c r="D15" s="67"/>
      <c r="E15" s="67"/>
      <c r="F15" s="67"/>
      <c r="G15" s="67"/>
    </row>
    <row r="16" s="20" customFormat="1" ht="18.7" customHeight="1" spans="1:7">
      <c r="A16" s="67"/>
      <c r="B16" s="67"/>
      <c r="C16" s="67"/>
      <c r="D16" s="67"/>
      <c r="E16" s="67"/>
      <c r="F16" s="67"/>
      <c r="G16" s="67"/>
    </row>
    <row r="17" s="20" customFormat="1" ht="18.7" customHeight="1" spans="1:7">
      <c r="A17" s="67"/>
      <c r="B17" s="67"/>
      <c r="C17" s="67"/>
      <c r="D17" s="67"/>
      <c r="E17" s="67"/>
      <c r="F17" s="67"/>
      <c r="G17" s="67"/>
    </row>
    <row r="18" s="20" customFormat="1" ht="18.7" customHeight="1" spans="1:7">
      <c r="A18" s="67"/>
      <c r="B18" s="67"/>
      <c r="C18" s="67"/>
      <c r="D18" s="67"/>
      <c r="E18" s="67"/>
      <c r="F18" s="67"/>
      <c r="G18" s="67"/>
    </row>
    <row r="19" s="20" customFormat="1" ht="18.7" customHeight="1" spans="1:7">
      <c r="A19" s="67"/>
      <c r="B19" s="67"/>
      <c r="C19" s="67"/>
      <c r="D19" s="67"/>
      <c r="E19" s="67"/>
      <c r="F19" s="67"/>
      <c r="G19" s="67"/>
    </row>
    <row r="20" s="20" customFormat="1" ht="18.7" customHeight="1" spans="1:7">
      <c r="A20" s="67"/>
      <c r="B20" s="67"/>
      <c r="C20" s="67"/>
      <c r="D20" s="67"/>
      <c r="E20" s="67"/>
      <c r="F20" s="67"/>
      <c r="G20" s="67"/>
    </row>
  </sheetData>
  <mergeCells count="1">
    <mergeCell ref="A9:G9"/>
  </mergeCells>
  <printOptions horizontalCentered="1" verticalCentered="1" gridLines="1"/>
  <pageMargins left="3" right="2" top="1" bottom="1" header="0" footer="0"/>
  <pageSetup paperSize="1" orientation="portrait" blackAndWhite="1"/>
  <headerFooter alignWithMargins="0" scaleWithDoc="0">
    <oddHeader>&amp;C@$</oddHeader>
    <oddFooter>&amp;C@$</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showGridLines="0" showZeros="0" topLeftCell="A9" workbookViewId="0">
      <selection activeCell="A1" sqref="$A1:$XFD1048576"/>
    </sheetView>
  </sheetViews>
  <sheetFormatPr defaultColWidth="9.125" defaultRowHeight="14.25" outlineLevelCol="7"/>
  <cols>
    <col min="1" max="1" width="41" style="20" customWidth="1"/>
    <col min="2" max="6" width="18.875" style="20" customWidth="1"/>
    <col min="7" max="7" width="21.75" style="20" customWidth="1"/>
    <col min="8" max="8" width="21.875" style="20" customWidth="1"/>
    <col min="9" max="256" width="9.125" style="20" customWidth="1"/>
    <col min="257" max="16384" width="9.125" style="20"/>
  </cols>
  <sheetData>
    <row r="1" s="20" customFormat="1" ht="42" customHeight="1" spans="1:8">
      <c r="A1" s="37" t="s">
        <v>2744</v>
      </c>
      <c r="B1" s="37"/>
      <c r="C1" s="37"/>
      <c r="D1" s="37"/>
      <c r="E1" s="37"/>
      <c r="F1" s="37"/>
      <c r="G1" s="37"/>
      <c r="H1" s="37"/>
    </row>
    <row r="2" s="20" customFormat="1" ht="17.1" customHeight="1" spans="1:8">
      <c r="A2" s="67"/>
      <c r="B2" s="38"/>
      <c r="C2" s="74"/>
      <c r="D2" s="74"/>
      <c r="E2" s="38"/>
      <c r="F2" s="67"/>
      <c r="G2" s="67"/>
      <c r="H2" s="53" t="s">
        <v>82</v>
      </c>
    </row>
    <row r="3" s="20" customFormat="1" ht="32.25" customHeight="1" spans="1:8">
      <c r="A3" s="25" t="s">
        <v>83</v>
      </c>
      <c r="B3" s="25" t="s">
        <v>84</v>
      </c>
      <c r="C3" s="25" t="s">
        <v>85</v>
      </c>
      <c r="D3" s="25" t="s">
        <v>86</v>
      </c>
      <c r="E3" s="25" t="s">
        <v>87</v>
      </c>
      <c r="F3" s="40" t="s">
        <v>88</v>
      </c>
      <c r="G3" s="40" t="s">
        <v>89</v>
      </c>
      <c r="H3" s="40" t="s">
        <v>90</v>
      </c>
    </row>
    <row r="4" s="20" customFormat="1" ht="16.9" customHeight="1" spans="1:8">
      <c r="A4" s="26" t="s">
        <v>91</v>
      </c>
      <c r="B4" s="32">
        <v>15100</v>
      </c>
      <c r="C4" s="32">
        <v>15100</v>
      </c>
      <c r="D4" s="32">
        <v>13194</v>
      </c>
      <c r="E4" s="47">
        <v>15635</v>
      </c>
      <c r="F4" s="43">
        <f t="shared" ref="F4:F29" si="0">IF(B4&lt;&gt;0,(E4/B4)*100,0)</f>
        <v>103.543046357616</v>
      </c>
      <c r="G4" s="43">
        <f t="shared" ref="G4:G29" si="1">IF(C4&lt;&gt;0,(E4/C4)*100,0)</f>
        <v>103.543046357616</v>
      </c>
      <c r="H4" s="43">
        <f t="shared" ref="H4:H29" si="2">IF(D4&lt;&gt;0,(E4/D4)*100,0)</f>
        <v>118.500833712293</v>
      </c>
    </row>
    <row r="5" s="20" customFormat="1" ht="16.9" customHeight="1" spans="1:8">
      <c r="A5" s="26" t="s">
        <v>92</v>
      </c>
      <c r="B5" s="32">
        <v>8543</v>
      </c>
      <c r="C5" s="32">
        <v>8543</v>
      </c>
      <c r="D5" s="32">
        <v>7209</v>
      </c>
      <c r="E5" s="47">
        <v>8834</v>
      </c>
      <c r="F5" s="43">
        <f t="shared" si="0"/>
        <v>103.406297553553</v>
      </c>
      <c r="G5" s="43">
        <f t="shared" si="1"/>
        <v>103.406297553553</v>
      </c>
      <c r="H5" s="43">
        <f t="shared" si="2"/>
        <v>122.54126785962</v>
      </c>
    </row>
    <row r="6" s="20" customFormat="1" ht="16.9" customHeight="1" spans="1:8">
      <c r="A6" s="26" t="s">
        <v>93</v>
      </c>
      <c r="B6" s="32">
        <v>855</v>
      </c>
      <c r="C6" s="32">
        <v>855</v>
      </c>
      <c r="D6" s="32">
        <v>826</v>
      </c>
      <c r="E6" s="47">
        <v>1151</v>
      </c>
      <c r="F6" s="43">
        <f t="shared" si="0"/>
        <v>134.619883040936</v>
      </c>
      <c r="G6" s="43">
        <f t="shared" si="1"/>
        <v>134.619883040936</v>
      </c>
      <c r="H6" s="43">
        <f t="shared" si="2"/>
        <v>139.346246973366</v>
      </c>
    </row>
    <row r="7" s="20" customFormat="1" ht="16.9" customHeight="1" spans="1:8">
      <c r="A7" s="26" t="s">
        <v>94</v>
      </c>
      <c r="B7" s="32">
        <v>0</v>
      </c>
      <c r="C7" s="32">
        <v>0</v>
      </c>
      <c r="D7" s="32">
        <v>0</v>
      </c>
      <c r="E7" s="47">
        <v>0</v>
      </c>
      <c r="F7" s="43">
        <f t="shared" si="0"/>
        <v>0</v>
      </c>
      <c r="G7" s="43">
        <f t="shared" si="1"/>
        <v>0</v>
      </c>
      <c r="H7" s="43">
        <f t="shared" si="2"/>
        <v>0</v>
      </c>
    </row>
    <row r="8" s="20" customFormat="1" ht="16.9" customHeight="1" spans="1:8">
      <c r="A8" s="26" t="s">
        <v>95</v>
      </c>
      <c r="B8" s="32">
        <v>304</v>
      </c>
      <c r="C8" s="32">
        <v>304</v>
      </c>
      <c r="D8" s="32">
        <v>197</v>
      </c>
      <c r="E8" s="47">
        <v>160</v>
      </c>
      <c r="F8" s="43">
        <f t="shared" si="0"/>
        <v>52.6315789473684</v>
      </c>
      <c r="G8" s="43">
        <f t="shared" si="1"/>
        <v>52.6315789473684</v>
      </c>
      <c r="H8" s="43">
        <f t="shared" si="2"/>
        <v>81.2182741116751</v>
      </c>
    </row>
    <row r="9" s="20" customFormat="1" ht="16.9" customHeight="1" spans="1:8">
      <c r="A9" s="26" t="s">
        <v>96</v>
      </c>
      <c r="B9" s="32">
        <v>852</v>
      </c>
      <c r="C9" s="32">
        <v>852</v>
      </c>
      <c r="D9" s="32">
        <v>630</v>
      </c>
      <c r="E9" s="47">
        <v>762</v>
      </c>
      <c r="F9" s="43">
        <f t="shared" si="0"/>
        <v>89.4366197183099</v>
      </c>
      <c r="G9" s="43">
        <f t="shared" si="1"/>
        <v>89.4366197183099</v>
      </c>
      <c r="H9" s="43">
        <f t="shared" si="2"/>
        <v>120.952380952381</v>
      </c>
    </row>
    <row r="10" s="20" customFormat="1" ht="16.9" customHeight="1" spans="1:8">
      <c r="A10" s="26" t="s">
        <v>97</v>
      </c>
      <c r="B10" s="32">
        <v>588</v>
      </c>
      <c r="C10" s="32">
        <v>588</v>
      </c>
      <c r="D10" s="32">
        <v>568</v>
      </c>
      <c r="E10" s="47">
        <v>769</v>
      </c>
      <c r="F10" s="43">
        <f t="shared" si="0"/>
        <v>130.78231292517</v>
      </c>
      <c r="G10" s="43">
        <f t="shared" si="1"/>
        <v>130.78231292517</v>
      </c>
      <c r="H10" s="43">
        <f t="shared" si="2"/>
        <v>135.387323943662</v>
      </c>
    </row>
    <row r="11" s="20" customFormat="1" ht="16.9" customHeight="1" spans="1:8">
      <c r="A11" s="26" t="s">
        <v>98</v>
      </c>
      <c r="B11" s="32">
        <v>304</v>
      </c>
      <c r="C11" s="32">
        <v>304</v>
      </c>
      <c r="D11" s="32">
        <v>294</v>
      </c>
      <c r="E11" s="47">
        <v>177</v>
      </c>
      <c r="F11" s="43">
        <f t="shared" si="0"/>
        <v>58.2236842105263</v>
      </c>
      <c r="G11" s="43">
        <f t="shared" si="1"/>
        <v>58.2236842105263</v>
      </c>
      <c r="H11" s="43">
        <f t="shared" si="2"/>
        <v>60.2040816326531</v>
      </c>
    </row>
    <row r="12" s="20" customFormat="1" ht="16.9" customHeight="1" spans="1:8">
      <c r="A12" s="26" t="s">
        <v>99</v>
      </c>
      <c r="B12" s="32">
        <v>184</v>
      </c>
      <c r="C12" s="32">
        <v>184</v>
      </c>
      <c r="D12" s="32">
        <v>178</v>
      </c>
      <c r="E12" s="47">
        <v>422</v>
      </c>
      <c r="F12" s="43">
        <f t="shared" si="0"/>
        <v>229.347826086957</v>
      </c>
      <c r="G12" s="43">
        <f t="shared" si="1"/>
        <v>229.347826086957</v>
      </c>
      <c r="H12" s="43">
        <f t="shared" si="2"/>
        <v>237.078651685393</v>
      </c>
    </row>
    <row r="13" s="20" customFormat="1" ht="16.9" customHeight="1" spans="1:8">
      <c r="A13" s="26" t="s">
        <v>100</v>
      </c>
      <c r="B13" s="32">
        <v>224</v>
      </c>
      <c r="C13" s="32">
        <v>224</v>
      </c>
      <c r="D13" s="32">
        <v>216</v>
      </c>
      <c r="E13" s="47">
        <v>167</v>
      </c>
      <c r="F13" s="43">
        <f t="shared" si="0"/>
        <v>74.5535714285714</v>
      </c>
      <c r="G13" s="43">
        <f t="shared" si="1"/>
        <v>74.5535714285714</v>
      </c>
      <c r="H13" s="43">
        <f t="shared" si="2"/>
        <v>77.3148148148148</v>
      </c>
    </row>
    <row r="14" s="20" customFormat="1" ht="16.9" customHeight="1" spans="1:8">
      <c r="A14" s="26" t="s">
        <v>101</v>
      </c>
      <c r="B14" s="32">
        <v>194</v>
      </c>
      <c r="C14" s="32">
        <v>194</v>
      </c>
      <c r="D14" s="32">
        <v>187</v>
      </c>
      <c r="E14" s="47">
        <v>243</v>
      </c>
      <c r="F14" s="43">
        <f t="shared" si="0"/>
        <v>125.257731958763</v>
      </c>
      <c r="G14" s="43">
        <f t="shared" si="1"/>
        <v>125.257731958763</v>
      </c>
      <c r="H14" s="43">
        <f t="shared" si="2"/>
        <v>129.946524064171</v>
      </c>
    </row>
    <row r="15" s="20" customFormat="1" ht="16.9" customHeight="1" spans="1:8">
      <c r="A15" s="26" t="s">
        <v>102</v>
      </c>
      <c r="B15" s="32">
        <v>166</v>
      </c>
      <c r="C15" s="32">
        <v>166</v>
      </c>
      <c r="D15" s="32">
        <v>160</v>
      </c>
      <c r="E15" s="47">
        <v>265</v>
      </c>
      <c r="F15" s="43">
        <f t="shared" si="0"/>
        <v>159.638554216867</v>
      </c>
      <c r="G15" s="43">
        <f t="shared" si="1"/>
        <v>159.638554216867</v>
      </c>
      <c r="H15" s="43">
        <f t="shared" si="2"/>
        <v>165.625</v>
      </c>
    </row>
    <row r="16" s="20" customFormat="1" ht="16.9" customHeight="1" spans="1:8">
      <c r="A16" s="26" t="s">
        <v>103</v>
      </c>
      <c r="B16" s="32">
        <v>245</v>
      </c>
      <c r="C16" s="32">
        <v>245</v>
      </c>
      <c r="D16" s="32">
        <v>177</v>
      </c>
      <c r="E16" s="47">
        <v>55</v>
      </c>
      <c r="F16" s="43">
        <f t="shared" si="0"/>
        <v>22.4489795918367</v>
      </c>
      <c r="G16" s="43">
        <f t="shared" si="1"/>
        <v>22.4489795918367</v>
      </c>
      <c r="H16" s="43">
        <f t="shared" si="2"/>
        <v>31.0734463276836</v>
      </c>
    </row>
    <row r="17" s="20" customFormat="1" ht="16.9" customHeight="1" spans="1:8">
      <c r="A17" s="26" t="s">
        <v>104</v>
      </c>
      <c r="B17" s="32">
        <v>575</v>
      </c>
      <c r="C17" s="32">
        <v>575</v>
      </c>
      <c r="D17" s="32">
        <v>556</v>
      </c>
      <c r="E17" s="47">
        <v>528</v>
      </c>
      <c r="F17" s="43">
        <f t="shared" si="0"/>
        <v>91.8260869565217</v>
      </c>
      <c r="G17" s="43">
        <f t="shared" si="1"/>
        <v>91.8260869565217</v>
      </c>
      <c r="H17" s="43">
        <f t="shared" si="2"/>
        <v>94.9640287769784</v>
      </c>
    </row>
    <row r="18" s="20" customFormat="1" ht="16.9" customHeight="1" spans="1:8">
      <c r="A18" s="26" t="s">
        <v>105</v>
      </c>
      <c r="B18" s="32">
        <v>1837</v>
      </c>
      <c r="C18" s="32">
        <v>1837</v>
      </c>
      <c r="D18" s="32">
        <v>1775</v>
      </c>
      <c r="E18" s="47">
        <v>1918</v>
      </c>
      <c r="F18" s="43">
        <f t="shared" si="0"/>
        <v>104.409363091998</v>
      </c>
      <c r="G18" s="43">
        <f t="shared" si="1"/>
        <v>104.409363091998</v>
      </c>
      <c r="H18" s="43">
        <f t="shared" si="2"/>
        <v>108.056338028169</v>
      </c>
    </row>
    <row r="19" s="20" customFormat="1" ht="16.9" customHeight="1" spans="1:8">
      <c r="A19" s="26" t="s">
        <v>106</v>
      </c>
      <c r="B19" s="32">
        <v>229</v>
      </c>
      <c r="C19" s="32">
        <v>229</v>
      </c>
      <c r="D19" s="32">
        <v>221</v>
      </c>
      <c r="E19" s="47">
        <v>184</v>
      </c>
      <c r="F19" s="43">
        <f t="shared" si="0"/>
        <v>80.3493449781659</v>
      </c>
      <c r="G19" s="43">
        <f t="shared" si="1"/>
        <v>80.3493449781659</v>
      </c>
      <c r="H19" s="43">
        <f t="shared" si="2"/>
        <v>83.2579185520362</v>
      </c>
    </row>
    <row r="20" s="20" customFormat="1" ht="16.9" customHeight="1" spans="1:8">
      <c r="A20" s="26" t="s">
        <v>107</v>
      </c>
      <c r="B20" s="32">
        <v>0</v>
      </c>
      <c r="C20" s="32">
        <v>0</v>
      </c>
      <c r="D20" s="32">
        <v>0</v>
      </c>
      <c r="E20" s="47">
        <v>0</v>
      </c>
      <c r="F20" s="43">
        <f t="shared" si="0"/>
        <v>0</v>
      </c>
      <c r="G20" s="43">
        <f t="shared" si="1"/>
        <v>0</v>
      </c>
      <c r="H20" s="43">
        <f t="shared" si="2"/>
        <v>0</v>
      </c>
    </row>
    <row r="21" s="20" customFormat="1" ht="16.9" customHeight="1" spans="1:8">
      <c r="A21" s="26" t="s">
        <v>108</v>
      </c>
      <c r="B21" s="32">
        <v>18460</v>
      </c>
      <c r="C21" s="32">
        <v>18460</v>
      </c>
      <c r="D21" s="32">
        <v>19238</v>
      </c>
      <c r="E21" s="47">
        <v>17931</v>
      </c>
      <c r="F21" s="43">
        <f t="shared" si="0"/>
        <v>97.1343445287107</v>
      </c>
      <c r="G21" s="43">
        <f t="shared" si="1"/>
        <v>97.1343445287107</v>
      </c>
      <c r="H21" s="43">
        <f t="shared" si="2"/>
        <v>93.2061544859133</v>
      </c>
    </row>
    <row r="22" s="20" customFormat="1" ht="16.9" customHeight="1" spans="1:8">
      <c r="A22" s="26" t="s">
        <v>109</v>
      </c>
      <c r="B22" s="32">
        <v>1000</v>
      </c>
      <c r="C22" s="32">
        <v>1000</v>
      </c>
      <c r="D22" s="32">
        <v>1704</v>
      </c>
      <c r="E22" s="47">
        <v>693</v>
      </c>
      <c r="F22" s="43">
        <f t="shared" si="0"/>
        <v>69.3</v>
      </c>
      <c r="G22" s="43">
        <f t="shared" si="1"/>
        <v>69.3</v>
      </c>
      <c r="H22" s="43">
        <f t="shared" si="2"/>
        <v>40.669014084507</v>
      </c>
    </row>
    <row r="23" s="20" customFormat="1" ht="16.9" customHeight="1" spans="1:8">
      <c r="A23" s="26" t="s">
        <v>110</v>
      </c>
      <c r="B23" s="32">
        <v>1078</v>
      </c>
      <c r="C23" s="32">
        <v>1078</v>
      </c>
      <c r="D23" s="32">
        <v>1042</v>
      </c>
      <c r="E23" s="47">
        <v>1125</v>
      </c>
      <c r="F23" s="43">
        <f t="shared" si="0"/>
        <v>104.359925788497</v>
      </c>
      <c r="G23" s="43">
        <f t="shared" si="1"/>
        <v>104.359925788497</v>
      </c>
      <c r="H23" s="43">
        <f t="shared" si="2"/>
        <v>107.965451055662</v>
      </c>
    </row>
    <row r="24" s="20" customFormat="1" ht="16.9" customHeight="1" spans="1:8">
      <c r="A24" s="26" t="s">
        <v>111</v>
      </c>
      <c r="B24" s="32">
        <v>993</v>
      </c>
      <c r="C24" s="32">
        <v>993</v>
      </c>
      <c r="D24" s="32">
        <v>959</v>
      </c>
      <c r="E24" s="47">
        <v>2766</v>
      </c>
      <c r="F24" s="43">
        <f t="shared" si="0"/>
        <v>278.549848942598</v>
      </c>
      <c r="G24" s="43">
        <f t="shared" si="1"/>
        <v>278.549848942598</v>
      </c>
      <c r="H24" s="43">
        <f t="shared" si="2"/>
        <v>288.425443169969</v>
      </c>
    </row>
    <row r="25" s="20" customFormat="1" ht="16.9" customHeight="1" spans="1:8">
      <c r="A25" s="26" t="s">
        <v>112</v>
      </c>
      <c r="B25" s="32">
        <v>0</v>
      </c>
      <c r="C25" s="32">
        <v>0</v>
      </c>
      <c r="D25" s="32">
        <v>0</v>
      </c>
      <c r="E25" s="47">
        <v>0</v>
      </c>
      <c r="F25" s="43">
        <f t="shared" si="0"/>
        <v>0</v>
      </c>
      <c r="G25" s="43">
        <f t="shared" si="1"/>
        <v>0</v>
      </c>
      <c r="H25" s="43">
        <f t="shared" si="2"/>
        <v>0</v>
      </c>
    </row>
    <row r="26" s="20" customFormat="1" ht="16.9" customHeight="1" spans="1:8">
      <c r="A26" s="26" t="s">
        <v>113</v>
      </c>
      <c r="B26" s="32">
        <v>3269</v>
      </c>
      <c r="C26" s="32">
        <v>3269</v>
      </c>
      <c r="D26" s="32">
        <v>2295</v>
      </c>
      <c r="E26" s="47">
        <v>3093</v>
      </c>
      <c r="F26" s="43">
        <f t="shared" si="0"/>
        <v>94.6160905475681</v>
      </c>
      <c r="G26" s="43">
        <f t="shared" si="1"/>
        <v>94.6160905475681</v>
      </c>
      <c r="H26" s="43">
        <f t="shared" si="2"/>
        <v>134.771241830065</v>
      </c>
    </row>
    <row r="27" s="20" customFormat="1" ht="16.9" customHeight="1" spans="1:8">
      <c r="A27" s="26" t="s">
        <v>114</v>
      </c>
      <c r="B27" s="32">
        <v>11920</v>
      </c>
      <c r="C27" s="32">
        <v>11920</v>
      </c>
      <c r="D27" s="32">
        <v>12726</v>
      </c>
      <c r="E27" s="47">
        <v>10147</v>
      </c>
      <c r="F27" s="43">
        <f t="shared" si="0"/>
        <v>85.1258389261745</v>
      </c>
      <c r="G27" s="43">
        <f t="shared" si="1"/>
        <v>85.1258389261745</v>
      </c>
      <c r="H27" s="43">
        <f t="shared" si="2"/>
        <v>79.7344020116297</v>
      </c>
    </row>
    <row r="28" s="20" customFormat="1" ht="16.9" customHeight="1" spans="1:8">
      <c r="A28" s="26" t="s">
        <v>115</v>
      </c>
      <c r="B28" s="32">
        <v>0</v>
      </c>
      <c r="C28" s="32">
        <v>0</v>
      </c>
      <c r="D28" s="32">
        <v>0</v>
      </c>
      <c r="E28" s="47">
        <v>0</v>
      </c>
      <c r="F28" s="43">
        <f t="shared" si="0"/>
        <v>0</v>
      </c>
      <c r="G28" s="43">
        <f t="shared" si="1"/>
        <v>0</v>
      </c>
      <c r="H28" s="43">
        <f t="shared" si="2"/>
        <v>0</v>
      </c>
    </row>
    <row r="29" s="20" customFormat="1" ht="16.9" customHeight="1" spans="1:8">
      <c r="A29" s="26" t="s">
        <v>116</v>
      </c>
      <c r="B29" s="32">
        <v>200</v>
      </c>
      <c r="C29" s="32">
        <v>200</v>
      </c>
      <c r="D29" s="32">
        <v>512</v>
      </c>
      <c r="E29" s="47">
        <v>107</v>
      </c>
      <c r="F29" s="43">
        <f t="shared" si="0"/>
        <v>53.5</v>
      </c>
      <c r="G29" s="43">
        <f t="shared" si="1"/>
        <v>53.5</v>
      </c>
      <c r="H29" s="43">
        <f t="shared" si="2"/>
        <v>20.8984375</v>
      </c>
    </row>
    <row r="30" s="20" customFormat="1" ht="16.9" customHeight="1" spans="1:8">
      <c r="A30" s="26"/>
      <c r="B30" s="73"/>
      <c r="C30" s="73"/>
      <c r="D30" s="73"/>
      <c r="E30" s="73"/>
      <c r="F30" s="77"/>
      <c r="G30" s="77"/>
      <c r="H30" s="77"/>
    </row>
    <row r="31" s="20" customFormat="1" ht="16.9" customHeight="1" spans="1:8">
      <c r="A31" s="25" t="s">
        <v>117</v>
      </c>
      <c r="B31" s="45">
        <v>33560</v>
      </c>
      <c r="C31" s="45">
        <v>33560</v>
      </c>
      <c r="D31" s="45">
        <v>32432</v>
      </c>
      <c r="E31" s="60">
        <v>33566</v>
      </c>
      <c r="F31" s="43">
        <f>IF(B31&lt;&gt;0,(E31/B31)*100,0)</f>
        <v>100.017878426698</v>
      </c>
      <c r="G31" s="43">
        <f>IF(C31&lt;&gt;0,(E31/C31)*100,0)</f>
        <v>100.017878426698</v>
      </c>
      <c r="H31" s="43">
        <f t="shared" ref="H31:H50" si="3">IF(D31&lt;&gt;0,(E31/D31)*100,0)</f>
        <v>103.496546620622</v>
      </c>
    </row>
    <row r="32" s="20" customFormat="1" ht="16.9" customHeight="1" spans="1:8">
      <c r="A32" s="79"/>
      <c r="B32" s="79"/>
      <c r="C32" s="79"/>
      <c r="D32" s="79"/>
      <c r="E32" s="79"/>
      <c r="F32" s="81"/>
      <c r="G32" s="81"/>
      <c r="H32" s="101"/>
    </row>
    <row r="33" s="20" customFormat="1" ht="16.9" customHeight="1" spans="1:8">
      <c r="A33" s="41" t="s">
        <v>118</v>
      </c>
      <c r="B33" s="36"/>
      <c r="C33" s="36"/>
      <c r="D33" s="32">
        <v>228135</v>
      </c>
      <c r="E33" s="32">
        <v>235882</v>
      </c>
      <c r="F33" s="73"/>
      <c r="G33" s="50"/>
      <c r="H33" s="43">
        <f t="shared" si="3"/>
        <v>103.395796348653</v>
      </c>
    </row>
    <row r="34" s="20" customFormat="1" ht="16.9" customHeight="1" spans="1:8">
      <c r="A34" s="41" t="s">
        <v>119</v>
      </c>
      <c r="B34" s="36"/>
      <c r="C34" s="36"/>
      <c r="D34" s="32">
        <v>3329</v>
      </c>
      <c r="E34" s="32">
        <v>2679</v>
      </c>
      <c r="F34" s="73"/>
      <c r="G34" s="50"/>
      <c r="H34" s="43">
        <f t="shared" si="3"/>
        <v>80.4746170021027</v>
      </c>
    </row>
    <row r="35" s="20" customFormat="1" ht="16.9" customHeight="1" spans="1:8">
      <c r="A35" s="41" t="s">
        <v>120</v>
      </c>
      <c r="B35" s="36"/>
      <c r="C35" s="36"/>
      <c r="D35" s="32">
        <v>160422</v>
      </c>
      <c r="E35" s="32">
        <v>184661</v>
      </c>
      <c r="F35" s="73"/>
      <c r="G35" s="50"/>
      <c r="H35" s="43">
        <f t="shared" si="3"/>
        <v>115.109523631422</v>
      </c>
    </row>
    <row r="36" s="20" customFormat="1" ht="16.9" customHeight="1" spans="1:8">
      <c r="A36" s="41" t="s">
        <v>121</v>
      </c>
      <c r="B36" s="36"/>
      <c r="C36" s="36"/>
      <c r="D36" s="32">
        <v>64384</v>
      </c>
      <c r="E36" s="32">
        <v>48542</v>
      </c>
      <c r="F36" s="73"/>
      <c r="G36" s="50"/>
      <c r="H36" s="43">
        <f t="shared" si="3"/>
        <v>75.3945079522863</v>
      </c>
    </row>
    <row r="37" s="20" customFormat="1" ht="16.9" customHeight="1" spans="1:8">
      <c r="A37" s="26" t="s">
        <v>122</v>
      </c>
      <c r="B37" s="36"/>
      <c r="C37" s="36"/>
      <c r="D37" s="32">
        <v>0</v>
      </c>
      <c r="E37" s="32">
        <v>0</v>
      </c>
      <c r="F37" s="73"/>
      <c r="G37" s="50"/>
      <c r="H37" s="43">
        <f t="shared" si="3"/>
        <v>0</v>
      </c>
    </row>
    <row r="38" s="20" customFormat="1" ht="16.9" customHeight="1" spans="1:8">
      <c r="A38" s="58" t="s">
        <v>123</v>
      </c>
      <c r="B38" s="65"/>
      <c r="C38" s="65"/>
      <c r="D38" s="45">
        <v>0</v>
      </c>
      <c r="E38" s="45">
        <v>0</v>
      </c>
      <c r="F38" s="73"/>
      <c r="G38" s="50"/>
      <c r="H38" s="43">
        <f t="shared" si="3"/>
        <v>0</v>
      </c>
    </row>
    <row r="39" s="20" customFormat="1" ht="17.1" customHeight="1" spans="1:8">
      <c r="A39" s="26" t="s">
        <v>124</v>
      </c>
      <c r="B39" s="36"/>
      <c r="C39" s="36"/>
      <c r="D39" s="32">
        <v>700</v>
      </c>
      <c r="E39" s="32">
        <v>3068</v>
      </c>
      <c r="F39" s="73"/>
      <c r="G39" s="50"/>
      <c r="H39" s="43">
        <f t="shared" si="3"/>
        <v>438.285714285714</v>
      </c>
    </row>
    <row r="40" s="20" customFormat="1" ht="17.1" customHeight="1" spans="1:8">
      <c r="A40" s="26" t="s">
        <v>125</v>
      </c>
      <c r="B40" s="36"/>
      <c r="C40" s="36"/>
      <c r="D40" s="32">
        <v>1300</v>
      </c>
      <c r="E40" s="32">
        <v>3777</v>
      </c>
      <c r="F40" s="73"/>
      <c r="G40" s="50"/>
      <c r="H40" s="43">
        <f t="shared" si="3"/>
        <v>290.538461538462</v>
      </c>
    </row>
    <row r="41" s="20" customFormat="1" ht="17.1" customHeight="1" spans="1:8">
      <c r="A41" s="26" t="s">
        <v>126</v>
      </c>
      <c r="B41" s="36"/>
      <c r="C41" s="36"/>
      <c r="D41" s="32">
        <v>0</v>
      </c>
      <c r="E41" s="32">
        <v>0</v>
      </c>
      <c r="F41" s="73"/>
      <c r="G41" s="50"/>
      <c r="H41" s="43">
        <f t="shared" si="3"/>
        <v>0</v>
      </c>
    </row>
    <row r="42" s="20" customFormat="1" ht="17.1" customHeight="1" spans="1:8">
      <c r="A42" s="26" t="s">
        <v>127</v>
      </c>
      <c r="B42" s="36"/>
      <c r="C42" s="36"/>
      <c r="D42" s="32">
        <v>3150</v>
      </c>
      <c r="E42" s="32">
        <v>7760</v>
      </c>
      <c r="F42" s="73"/>
      <c r="G42" s="50"/>
      <c r="H42" s="43">
        <f t="shared" si="3"/>
        <v>246.349206349206</v>
      </c>
    </row>
    <row r="43" s="20" customFormat="1" ht="17.1" customHeight="1" spans="1:8">
      <c r="A43" s="26" t="s">
        <v>128</v>
      </c>
      <c r="B43" s="36"/>
      <c r="C43" s="36"/>
      <c r="D43" s="32">
        <v>0</v>
      </c>
      <c r="E43" s="32">
        <v>0</v>
      </c>
      <c r="F43" s="73"/>
      <c r="G43" s="50"/>
      <c r="H43" s="43">
        <f t="shared" si="3"/>
        <v>0</v>
      </c>
    </row>
    <row r="44" s="20" customFormat="1" ht="17.1" customHeight="1" spans="1:8">
      <c r="A44" s="26" t="s">
        <v>129</v>
      </c>
      <c r="B44" s="36"/>
      <c r="C44" s="36"/>
      <c r="D44" s="32">
        <v>0</v>
      </c>
      <c r="E44" s="32">
        <v>0</v>
      </c>
      <c r="F44" s="73"/>
      <c r="G44" s="50"/>
      <c r="H44" s="43">
        <f t="shared" si="3"/>
        <v>0</v>
      </c>
    </row>
    <row r="45" s="20" customFormat="1" ht="17.1" customHeight="1" spans="1:8">
      <c r="A45" s="26" t="s">
        <v>130</v>
      </c>
      <c r="B45" s="36"/>
      <c r="C45" s="36"/>
      <c r="D45" s="32">
        <v>0</v>
      </c>
      <c r="E45" s="32">
        <v>0</v>
      </c>
      <c r="F45" s="73"/>
      <c r="G45" s="50"/>
      <c r="H45" s="43">
        <f t="shared" si="3"/>
        <v>0</v>
      </c>
    </row>
    <row r="46" s="20" customFormat="1" ht="17.1" customHeight="1" spans="1:8">
      <c r="A46" s="26" t="s">
        <v>131</v>
      </c>
      <c r="B46" s="36"/>
      <c r="C46" s="36"/>
      <c r="D46" s="32">
        <v>498</v>
      </c>
      <c r="E46" s="32">
        <v>5366</v>
      </c>
      <c r="F46" s="73"/>
      <c r="G46" s="50"/>
      <c r="H46" s="43">
        <f t="shared" si="3"/>
        <v>1077.51004016064</v>
      </c>
    </row>
    <row r="47" s="20" customFormat="1" ht="17.1" customHeight="1" spans="1:8">
      <c r="A47" s="26" t="s">
        <v>132</v>
      </c>
      <c r="B47" s="36"/>
      <c r="C47" s="36"/>
      <c r="D47" s="32">
        <v>0</v>
      </c>
      <c r="E47" s="32">
        <v>0</v>
      </c>
      <c r="F47" s="73"/>
      <c r="G47" s="50"/>
      <c r="H47" s="43">
        <f t="shared" si="3"/>
        <v>0</v>
      </c>
    </row>
    <row r="48" s="20" customFormat="1" ht="17.1" customHeight="1" spans="1:8">
      <c r="A48" s="26" t="s">
        <v>133</v>
      </c>
      <c r="B48" s="36"/>
      <c r="C48" s="36"/>
      <c r="D48" s="32">
        <v>0</v>
      </c>
      <c r="E48" s="32">
        <v>0</v>
      </c>
      <c r="F48" s="73"/>
      <c r="G48" s="50"/>
      <c r="H48" s="43">
        <f t="shared" si="3"/>
        <v>0</v>
      </c>
    </row>
    <row r="49" s="20" customFormat="1" ht="17.1" customHeight="1" spans="1:8">
      <c r="A49" s="26" t="s">
        <v>134</v>
      </c>
      <c r="B49" s="36"/>
      <c r="C49" s="36"/>
      <c r="D49" s="32">
        <v>0</v>
      </c>
      <c r="E49" s="32">
        <v>0</v>
      </c>
      <c r="F49" s="73"/>
      <c r="G49" s="50"/>
      <c r="H49" s="43">
        <f t="shared" si="3"/>
        <v>0</v>
      </c>
    </row>
    <row r="50" s="20" customFormat="1" ht="17.1" customHeight="1" spans="1:8">
      <c r="A50" s="30" t="s">
        <v>135</v>
      </c>
      <c r="B50" s="36"/>
      <c r="C50" s="36"/>
      <c r="D50" s="32">
        <v>266215</v>
      </c>
      <c r="E50" s="32">
        <v>289419</v>
      </c>
      <c r="F50" s="73"/>
      <c r="G50" s="50"/>
      <c r="H50" s="43">
        <f t="shared" si="3"/>
        <v>108.716263170745</v>
      </c>
    </row>
  </sheetData>
  <mergeCells count="1">
    <mergeCell ref="A1:H1"/>
  </mergeCells>
  <printOptions horizontalCentered="1" verticalCentered="1" gridLines="1"/>
  <pageMargins left="2" right="2" top="1.5" bottom="1.5" header="0" footer="0"/>
  <pageSetup paperSize="1" orientation="portrait" blackAndWhite="1"/>
  <headerFooter alignWithMargins="0" scaleWithDoc="0">
    <oddHeader>&amp;C@$</oddHeader>
    <oddFooter>&amp;C@$</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7"/>
  <sheetViews>
    <sheetView showGridLines="0" showZeros="0" workbookViewId="0">
      <selection activeCell="G4" sqref="G4"/>
    </sheetView>
  </sheetViews>
  <sheetFormatPr defaultColWidth="9.125" defaultRowHeight="14.25" outlineLevelCol="3"/>
  <cols>
    <col min="1" max="1" width="44" style="20" customWidth="1"/>
    <col min="2" max="2" width="20.75" style="20" customWidth="1"/>
    <col min="3" max="3" width="20.25" style="20" customWidth="1"/>
    <col min="4" max="4" width="23.75" style="20" customWidth="1"/>
    <col min="5" max="256" width="9.125" style="20" customWidth="1"/>
    <col min="257" max="16384" width="9.125" style="20"/>
  </cols>
  <sheetData>
    <row r="1" s="20" customFormat="1" ht="42" customHeight="1" spans="1:4">
      <c r="A1" s="21" t="s">
        <v>50</v>
      </c>
      <c r="B1" s="21"/>
      <c r="C1" s="21"/>
      <c r="D1" s="21"/>
    </row>
    <row r="2" s="20" customFormat="1" ht="16.9" customHeight="1" spans="1:4">
      <c r="A2" s="100"/>
      <c r="B2" s="22"/>
      <c r="C2" s="22"/>
      <c r="D2" s="23" t="s">
        <v>82</v>
      </c>
    </row>
    <row r="3" s="20" customFormat="1" ht="16.9" customHeight="1" spans="1:4">
      <c r="A3" s="24" t="s">
        <v>136</v>
      </c>
      <c r="B3" s="24" t="s">
        <v>87</v>
      </c>
      <c r="C3" s="24" t="s">
        <v>137</v>
      </c>
      <c r="D3" s="25" t="s">
        <v>138</v>
      </c>
    </row>
    <row r="4" s="20" customFormat="1" ht="16.9" customHeight="1" spans="1:4">
      <c r="A4" s="66" t="s">
        <v>118</v>
      </c>
      <c r="B4" s="32">
        <v>235882</v>
      </c>
      <c r="C4" s="47">
        <v>228135</v>
      </c>
      <c r="D4" s="43">
        <f t="shared" ref="D4:D67" si="0">IF(C4&lt;&gt;0,(B4/C4)*100,0)</f>
        <v>103.395796348653</v>
      </c>
    </row>
    <row r="5" s="20" customFormat="1" ht="16.9" customHeight="1" spans="1:4">
      <c r="A5" s="66" t="s">
        <v>119</v>
      </c>
      <c r="B5" s="32">
        <v>2679</v>
      </c>
      <c r="C5" s="47">
        <v>3329</v>
      </c>
      <c r="D5" s="43">
        <f t="shared" si="0"/>
        <v>80.4746170021027</v>
      </c>
    </row>
    <row r="6" s="20" customFormat="1" ht="16.9" customHeight="1" spans="1:4">
      <c r="A6" s="41" t="s">
        <v>139</v>
      </c>
      <c r="B6" s="32">
        <v>233</v>
      </c>
      <c r="C6" s="47">
        <v>233</v>
      </c>
      <c r="D6" s="43">
        <f t="shared" si="0"/>
        <v>100</v>
      </c>
    </row>
    <row r="7" s="20" customFormat="1" ht="16.9" customHeight="1" spans="1:4">
      <c r="A7" s="41" t="s">
        <v>140</v>
      </c>
      <c r="B7" s="32">
        <v>0</v>
      </c>
      <c r="C7" s="47">
        <v>0</v>
      </c>
      <c r="D7" s="43">
        <f t="shared" si="0"/>
        <v>0</v>
      </c>
    </row>
    <row r="8" s="20" customFormat="1" ht="16.9" customHeight="1" spans="1:4">
      <c r="A8" s="41" t="s">
        <v>141</v>
      </c>
      <c r="B8" s="32">
        <v>1024</v>
      </c>
      <c r="C8" s="47">
        <v>1024</v>
      </c>
      <c r="D8" s="43">
        <f t="shared" si="0"/>
        <v>100</v>
      </c>
    </row>
    <row r="9" s="20" customFormat="1" ht="16.9" customHeight="1" spans="1:4">
      <c r="A9" s="41" t="s">
        <v>142</v>
      </c>
      <c r="B9" s="32">
        <v>4</v>
      </c>
      <c r="C9" s="47">
        <v>4</v>
      </c>
      <c r="D9" s="43">
        <f t="shared" si="0"/>
        <v>100</v>
      </c>
    </row>
    <row r="10" s="20" customFormat="1" ht="16.9" customHeight="1" spans="1:4">
      <c r="A10" s="41" t="s">
        <v>143</v>
      </c>
      <c r="B10" s="32">
        <v>1678</v>
      </c>
      <c r="C10" s="47">
        <v>1678</v>
      </c>
      <c r="D10" s="43">
        <f t="shared" si="0"/>
        <v>100</v>
      </c>
    </row>
    <row r="11" s="20" customFormat="1" ht="16.9" customHeight="1" spans="1:4">
      <c r="A11" s="41" t="s">
        <v>144</v>
      </c>
      <c r="B11" s="32">
        <v>-260</v>
      </c>
      <c r="C11" s="47">
        <v>390</v>
      </c>
      <c r="D11" s="43">
        <f t="shared" si="0"/>
        <v>-66.6666666666667</v>
      </c>
    </row>
    <row r="12" s="20" customFormat="1" ht="16.9" customHeight="1" spans="1:4">
      <c r="A12" s="66" t="s">
        <v>120</v>
      </c>
      <c r="B12" s="32">
        <v>184661</v>
      </c>
      <c r="C12" s="47">
        <v>160422</v>
      </c>
      <c r="D12" s="43">
        <f t="shared" si="0"/>
        <v>115.109523631422</v>
      </c>
    </row>
    <row r="13" s="20" customFormat="1" ht="16.9" customHeight="1" spans="1:4">
      <c r="A13" s="41" t="s">
        <v>145</v>
      </c>
      <c r="B13" s="32">
        <v>0</v>
      </c>
      <c r="C13" s="47">
        <v>0</v>
      </c>
      <c r="D13" s="43">
        <f t="shared" si="0"/>
        <v>0</v>
      </c>
    </row>
    <row r="14" s="20" customFormat="1" ht="16.9" customHeight="1" spans="1:4">
      <c r="A14" s="41" t="s">
        <v>146</v>
      </c>
      <c r="B14" s="32">
        <v>31471</v>
      </c>
      <c r="C14" s="47">
        <v>33791</v>
      </c>
      <c r="D14" s="43">
        <f t="shared" si="0"/>
        <v>93.1342665206712</v>
      </c>
    </row>
    <row r="15" s="20" customFormat="1" ht="16.9" customHeight="1" spans="1:4">
      <c r="A15" s="41" t="s">
        <v>147</v>
      </c>
      <c r="B15" s="32">
        <v>17775</v>
      </c>
      <c r="C15" s="47">
        <v>5885</v>
      </c>
      <c r="D15" s="43">
        <f t="shared" si="0"/>
        <v>302.039082412914</v>
      </c>
    </row>
    <row r="16" s="20" customFormat="1" ht="16.9" customHeight="1" spans="1:4">
      <c r="A16" s="41" t="s">
        <v>148</v>
      </c>
      <c r="B16" s="32">
        <v>13238</v>
      </c>
      <c r="C16" s="47">
        <v>3492</v>
      </c>
      <c r="D16" s="43">
        <f t="shared" si="0"/>
        <v>379.095074455899</v>
      </c>
    </row>
    <row r="17" s="20" customFormat="1" ht="16.9" customHeight="1" spans="1:4">
      <c r="A17" s="41" t="s">
        <v>149</v>
      </c>
      <c r="B17" s="32">
        <v>0</v>
      </c>
      <c r="C17" s="47">
        <v>0</v>
      </c>
      <c r="D17" s="43">
        <f t="shared" si="0"/>
        <v>0</v>
      </c>
    </row>
    <row r="18" s="20" customFormat="1" ht="16.9" customHeight="1" spans="1:4">
      <c r="A18" s="41" t="s">
        <v>150</v>
      </c>
      <c r="B18" s="32">
        <v>0</v>
      </c>
      <c r="C18" s="47">
        <v>0</v>
      </c>
      <c r="D18" s="43">
        <f t="shared" si="0"/>
        <v>0</v>
      </c>
    </row>
    <row r="19" s="20" customFormat="1" ht="16.9" customHeight="1" spans="1:4">
      <c r="A19" s="41" t="s">
        <v>151</v>
      </c>
      <c r="B19" s="32">
        <v>0</v>
      </c>
      <c r="C19" s="47">
        <v>0</v>
      </c>
      <c r="D19" s="43">
        <f t="shared" si="0"/>
        <v>0</v>
      </c>
    </row>
    <row r="20" s="20" customFormat="1" ht="16.9" customHeight="1" spans="1:4">
      <c r="A20" s="41" t="s">
        <v>152</v>
      </c>
      <c r="B20" s="32">
        <v>0</v>
      </c>
      <c r="C20" s="47">
        <v>0</v>
      </c>
      <c r="D20" s="43">
        <f t="shared" si="0"/>
        <v>0</v>
      </c>
    </row>
    <row r="21" s="20" customFormat="1" ht="16.9" customHeight="1" spans="1:4">
      <c r="A21" s="41" t="s">
        <v>153</v>
      </c>
      <c r="B21" s="32">
        <v>0</v>
      </c>
      <c r="C21" s="47">
        <v>0</v>
      </c>
      <c r="D21" s="43">
        <f t="shared" si="0"/>
        <v>0</v>
      </c>
    </row>
    <row r="22" s="20" customFormat="1" ht="16.9" customHeight="1" spans="1:4">
      <c r="A22" s="41" t="s">
        <v>154</v>
      </c>
      <c r="B22" s="32">
        <v>0</v>
      </c>
      <c r="C22" s="47">
        <v>0</v>
      </c>
      <c r="D22" s="43">
        <f t="shared" si="0"/>
        <v>0</v>
      </c>
    </row>
    <row r="23" s="20" customFormat="1" ht="16.9" customHeight="1" spans="1:4">
      <c r="A23" s="41" t="s">
        <v>155</v>
      </c>
      <c r="B23" s="32">
        <v>0</v>
      </c>
      <c r="C23" s="47">
        <v>0</v>
      </c>
      <c r="D23" s="43">
        <f t="shared" si="0"/>
        <v>0</v>
      </c>
    </row>
    <row r="24" s="20" customFormat="1" ht="16.9" customHeight="1" spans="1:4">
      <c r="A24" s="41" t="s">
        <v>156</v>
      </c>
      <c r="B24" s="32">
        <v>0</v>
      </c>
      <c r="C24" s="47">
        <v>0</v>
      </c>
      <c r="D24" s="43">
        <f t="shared" si="0"/>
        <v>0</v>
      </c>
    </row>
    <row r="25" s="20" customFormat="1" ht="16.9" customHeight="1" spans="1:4">
      <c r="A25" s="41" t="s">
        <v>157</v>
      </c>
      <c r="B25" s="32">
        <v>0</v>
      </c>
      <c r="C25" s="47">
        <v>36</v>
      </c>
      <c r="D25" s="43">
        <f t="shared" si="0"/>
        <v>0</v>
      </c>
    </row>
    <row r="26" s="20" customFormat="1" ht="16.9" customHeight="1" spans="1:4">
      <c r="A26" s="41" t="s">
        <v>158</v>
      </c>
      <c r="B26" s="32">
        <v>2232</v>
      </c>
      <c r="C26" s="47">
        <v>3148</v>
      </c>
      <c r="D26" s="43">
        <f t="shared" si="0"/>
        <v>70.9021601016518</v>
      </c>
    </row>
    <row r="27" s="20" customFormat="1" ht="16.9" customHeight="1" spans="1:4">
      <c r="A27" s="41" t="s">
        <v>159</v>
      </c>
      <c r="B27" s="32">
        <v>13972</v>
      </c>
      <c r="C27" s="47">
        <v>13979</v>
      </c>
      <c r="D27" s="43">
        <f t="shared" si="0"/>
        <v>99.949924887331</v>
      </c>
    </row>
    <row r="28" s="20" customFormat="1" ht="16.9" customHeight="1" spans="1:4">
      <c r="A28" s="41" t="s">
        <v>160</v>
      </c>
      <c r="B28" s="32">
        <v>0</v>
      </c>
      <c r="C28" s="47">
        <v>0</v>
      </c>
      <c r="D28" s="43">
        <f t="shared" si="0"/>
        <v>0</v>
      </c>
    </row>
    <row r="29" s="20" customFormat="1" ht="16.9" customHeight="1" spans="1:4">
      <c r="A29" s="41" t="s">
        <v>161</v>
      </c>
      <c r="B29" s="32">
        <v>2521</v>
      </c>
      <c r="C29" s="47">
        <v>1200</v>
      </c>
      <c r="D29" s="43">
        <f t="shared" si="0"/>
        <v>210.083333333333</v>
      </c>
    </row>
    <row r="30" s="20" customFormat="1" ht="16.9" customHeight="1" spans="1:4">
      <c r="A30" s="41" t="s">
        <v>162</v>
      </c>
      <c r="B30" s="32">
        <v>18299</v>
      </c>
      <c r="C30" s="47">
        <v>15791</v>
      </c>
      <c r="D30" s="43">
        <f t="shared" si="0"/>
        <v>115.882464695079</v>
      </c>
    </row>
    <row r="31" s="20" customFormat="1" ht="16.9" customHeight="1" spans="1:4">
      <c r="A31" s="41" t="s">
        <v>163</v>
      </c>
      <c r="B31" s="32">
        <v>8868</v>
      </c>
      <c r="C31" s="47">
        <v>8781</v>
      </c>
      <c r="D31" s="43">
        <f t="shared" si="0"/>
        <v>100.990775538094</v>
      </c>
    </row>
    <row r="32" s="20" customFormat="1" ht="16.9" customHeight="1" spans="1:4">
      <c r="A32" s="41" t="s">
        <v>164</v>
      </c>
      <c r="B32" s="32">
        <v>0</v>
      </c>
      <c r="C32" s="47">
        <v>0</v>
      </c>
      <c r="D32" s="43">
        <f t="shared" si="0"/>
        <v>0</v>
      </c>
    </row>
    <row r="33" s="20" customFormat="1" ht="16.9" customHeight="1" spans="1:4">
      <c r="A33" s="41" t="s">
        <v>165</v>
      </c>
      <c r="B33" s="32">
        <v>0</v>
      </c>
      <c r="C33" s="47">
        <v>0</v>
      </c>
      <c r="D33" s="43">
        <f t="shared" si="0"/>
        <v>0</v>
      </c>
    </row>
    <row r="34" s="20" customFormat="1" ht="16.9" customHeight="1" spans="1:4">
      <c r="A34" s="41" t="s">
        <v>166</v>
      </c>
      <c r="B34" s="32">
        <v>0</v>
      </c>
      <c r="C34" s="47">
        <v>0</v>
      </c>
      <c r="D34" s="43">
        <f t="shared" si="0"/>
        <v>0</v>
      </c>
    </row>
    <row r="35" s="20" customFormat="1" ht="16.9" customHeight="1" spans="1:4">
      <c r="A35" s="41" t="s">
        <v>167</v>
      </c>
      <c r="B35" s="32">
        <v>1156</v>
      </c>
      <c r="C35" s="47">
        <v>1075</v>
      </c>
      <c r="D35" s="43">
        <f t="shared" si="0"/>
        <v>107.53488372093</v>
      </c>
    </row>
    <row r="36" s="20" customFormat="1" ht="16.9" customHeight="1" spans="1:4">
      <c r="A36" s="41" t="s">
        <v>168</v>
      </c>
      <c r="B36" s="32">
        <v>11203</v>
      </c>
      <c r="C36" s="47">
        <v>7553</v>
      </c>
      <c r="D36" s="43">
        <f t="shared" si="0"/>
        <v>148.325168807097</v>
      </c>
    </row>
    <row r="37" s="20" customFormat="1" ht="16.9" customHeight="1" spans="1:4">
      <c r="A37" s="41" t="s">
        <v>169</v>
      </c>
      <c r="B37" s="32">
        <v>0</v>
      </c>
      <c r="C37" s="47">
        <v>0</v>
      </c>
      <c r="D37" s="43">
        <f t="shared" si="0"/>
        <v>0</v>
      </c>
    </row>
    <row r="38" s="20" customFormat="1" ht="16.9" customHeight="1" spans="1:4">
      <c r="A38" s="41" t="s">
        <v>170</v>
      </c>
      <c r="B38" s="32">
        <v>920</v>
      </c>
      <c r="C38" s="47">
        <v>809</v>
      </c>
      <c r="D38" s="43">
        <f t="shared" si="0"/>
        <v>113.72064276885</v>
      </c>
    </row>
    <row r="39" s="20" customFormat="1" ht="16.9" customHeight="1" spans="1:4">
      <c r="A39" s="41" t="s">
        <v>171</v>
      </c>
      <c r="B39" s="32">
        <v>12589</v>
      </c>
      <c r="C39" s="47">
        <v>14761</v>
      </c>
      <c r="D39" s="43">
        <f t="shared" si="0"/>
        <v>85.2855497595014</v>
      </c>
    </row>
    <row r="40" s="20" customFormat="1" ht="16.9" customHeight="1" spans="1:4">
      <c r="A40" s="41" t="s">
        <v>172</v>
      </c>
      <c r="B40" s="32">
        <v>5442</v>
      </c>
      <c r="C40" s="47">
        <v>3542</v>
      </c>
      <c r="D40" s="43">
        <f t="shared" si="0"/>
        <v>153.642010163749</v>
      </c>
    </row>
    <row r="41" s="20" customFormat="1" ht="16.9" customHeight="1" spans="1:4">
      <c r="A41" s="41" t="s">
        <v>173</v>
      </c>
      <c r="B41" s="32">
        <v>2397</v>
      </c>
      <c r="C41" s="47">
        <v>1598</v>
      </c>
      <c r="D41" s="43">
        <f t="shared" si="0"/>
        <v>150</v>
      </c>
    </row>
    <row r="42" s="20" customFormat="1" ht="16.9" customHeight="1" spans="1:4">
      <c r="A42" s="41" t="s">
        <v>174</v>
      </c>
      <c r="B42" s="32">
        <v>0</v>
      </c>
      <c r="C42" s="47">
        <v>0</v>
      </c>
      <c r="D42" s="43">
        <f t="shared" si="0"/>
        <v>0</v>
      </c>
    </row>
    <row r="43" s="20" customFormat="1" ht="16.9" customHeight="1" spans="1:4">
      <c r="A43" s="41" t="s">
        <v>175</v>
      </c>
      <c r="B43" s="32">
        <v>10108</v>
      </c>
      <c r="C43" s="47">
        <v>9333</v>
      </c>
      <c r="D43" s="43">
        <f t="shared" si="0"/>
        <v>108.303867995286</v>
      </c>
    </row>
    <row r="44" s="20" customFormat="1" ht="16.9" customHeight="1" spans="1:4">
      <c r="A44" s="41" t="s">
        <v>176</v>
      </c>
      <c r="B44" s="32">
        <v>27164</v>
      </c>
      <c r="C44" s="47">
        <v>23702</v>
      </c>
      <c r="D44" s="43">
        <f t="shared" si="0"/>
        <v>114.606362332293</v>
      </c>
    </row>
    <row r="45" s="20" customFormat="1" ht="16.9" customHeight="1" spans="1:4">
      <c r="A45" s="41" t="s">
        <v>177</v>
      </c>
      <c r="B45" s="32">
        <v>0</v>
      </c>
      <c r="C45" s="47">
        <v>0</v>
      </c>
      <c r="D45" s="43">
        <f t="shared" si="0"/>
        <v>0</v>
      </c>
    </row>
    <row r="46" s="20" customFormat="1" ht="16.9" customHeight="1" spans="1:4">
      <c r="A46" s="41" t="s">
        <v>178</v>
      </c>
      <c r="B46" s="32">
        <v>0</v>
      </c>
      <c r="C46" s="47">
        <v>0</v>
      </c>
      <c r="D46" s="43">
        <f t="shared" si="0"/>
        <v>0</v>
      </c>
    </row>
    <row r="47" s="20" customFormat="1" ht="16.9" customHeight="1" spans="1:4">
      <c r="A47" s="41" t="s">
        <v>179</v>
      </c>
      <c r="B47" s="32">
        <v>0</v>
      </c>
      <c r="C47" s="47">
        <v>0</v>
      </c>
      <c r="D47" s="43">
        <f t="shared" si="0"/>
        <v>0</v>
      </c>
    </row>
    <row r="48" s="20" customFormat="1" ht="16.9" customHeight="1" spans="1:4">
      <c r="A48" s="41" t="s">
        <v>180</v>
      </c>
      <c r="B48" s="32">
        <v>0</v>
      </c>
      <c r="C48" s="47">
        <v>0</v>
      </c>
      <c r="D48" s="43">
        <f t="shared" si="0"/>
        <v>0</v>
      </c>
    </row>
    <row r="49" s="20" customFormat="1" ht="16.9" customHeight="1" spans="1:4">
      <c r="A49" s="41" t="s">
        <v>181</v>
      </c>
      <c r="B49" s="32">
        <v>5050</v>
      </c>
      <c r="C49" s="47">
        <v>11542</v>
      </c>
      <c r="D49" s="43">
        <f t="shared" si="0"/>
        <v>43.7532490036389</v>
      </c>
    </row>
    <row r="50" s="20" customFormat="1" ht="16.9" customHeight="1" spans="1:4">
      <c r="A50" s="41" t="s">
        <v>182</v>
      </c>
      <c r="B50" s="32">
        <v>0</v>
      </c>
      <c r="C50" s="47">
        <v>0</v>
      </c>
      <c r="D50" s="43">
        <f t="shared" si="0"/>
        <v>0</v>
      </c>
    </row>
    <row r="51" s="20" customFormat="1" ht="16.9" customHeight="1" spans="1:4">
      <c r="A51" s="41" t="s">
        <v>183</v>
      </c>
      <c r="B51" s="32">
        <v>0</v>
      </c>
      <c r="C51" s="47">
        <v>318</v>
      </c>
      <c r="D51" s="43">
        <f t="shared" si="0"/>
        <v>0</v>
      </c>
    </row>
    <row r="52" s="20" customFormat="1" ht="16.9" customHeight="1" spans="1:4">
      <c r="A52" s="41" t="s">
        <v>184</v>
      </c>
      <c r="B52" s="32">
        <v>86</v>
      </c>
      <c r="C52" s="47">
        <v>86</v>
      </c>
      <c r="D52" s="43">
        <f t="shared" si="0"/>
        <v>100</v>
      </c>
    </row>
    <row r="53" s="20" customFormat="1" ht="16.9" customHeight="1" spans="1:4">
      <c r="A53" s="66" t="s">
        <v>121</v>
      </c>
      <c r="B53" s="32">
        <v>48542</v>
      </c>
      <c r="C53" s="47">
        <v>64384</v>
      </c>
      <c r="D53" s="43">
        <f t="shared" si="0"/>
        <v>75.3945079522863</v>
      </c>
    </row>
    <row r="54" s="20" customFormat="1" ht="16.9" customHeight="1" spans="1:4">
      <c r="A54" s="41" t="s">
        <v>185</v>
      </c>
      <c r="B54" s="32">
        <v>784</v>
      </c>
      <c r="C54" s="47">
        <v>490</v>
      </c>
      <c r="D54" s="43">
        <f t="shared" si="0"/>
        <v>160</v>
      </c>
    </row>
    <row r="55" s="20" customFormat="1" ht="16.9" customHeight="1" spans="1:4">
      <c r="A55" s="41" t="s">
        <v>186</v>
      </c>
      <c r="B55" s="32">
        <v>0</v>
      </c>
      <c r="C55" s="47">
        <v>0</v>
      </c>
      <c r="D55" s="43">
        <f t="shared" si="0"/>
        <v>0</v>
      </c>
    </row>
    <row r="56" s="20" customFormat="1" ht="16.9" customHeight="1" spans="1:4">
      <c r="A56" s="41" t="s">
        <v>187</v>
      </c>
      <c r="B56" s="32">
        <v>22</v>
      </c>
      <c r="C56" s="47">
        <v>409</v>
      </c>
      <c r="D56" s="43">
        <f t="shared" si="0"/>
        <v>5.37897310513447</v>
      </c>
    </row>
    <row r="57" s="20" customFormat="1" ht="16.9" customHeight="1" spans="1:4">
      <c r="A57" s="41" t="s">
        <v>188</v>
      </c>
      <c r="B57" s="32">
        <v>1000</v>
      </c>
      <c r="C57" s="47">
        <v>686</v>
      </c>
      <c r="D57" s="43">
        <f t="shared" si="0"/>
        <v>145.772594752187</v>
      </c>
    </row>
    <row r="58" s="20" customFormat="1" ht="16.9" customHeight="1" spans="1:4">
      <c r="A58" s="41" t="s">
        <v>189</v>
      </c>
      <c r="B58" s="32">
        <v>353</v>
      </c>
      <c r="C58" s="47">
        <v>1795</v>
      </c>
      <c r="D58" s="43">
        <f t="shared" si="0"/>
        <v>19.6657381615599</v>
      </c>
    </row>
    <row r="59" s="20" customFormat="1" ht="16.9" customHeight="1" spans="1:4">
      <c r="A59" s="41" t="s">
        <v>190</v>
      </c>
      <c r="B59" s="32">
        <v>671</v>
      </c>
      <c r="C59" s="47">
        <v>106</v>
      </c>
      <c r="D59" s="43">
        <f t="shared" si="0"/>
        <v>633.018867924528</v>
      </c>
    </row>
    <row r="60" s="20" customFormat="1" ht="16.9" customHeight="1" spans="1:4">
      <c r="A60" s="41" t="s">
        <v>191</v>
      </c>
      <c r="B60" s="32">
        <v>536</v>
      </c>
      <c r="C60" s="47">
        <v>1282</v>
      </c>
      <c r="D60" s="43">
        <f t="shared" si="0"/>
        <v>41.8096723868955</v>
      </c>
    </row>
    <row r="61" s="20" customFormat="1" ht="16.9" customHeight="1" spans="1:4">
      <c r="A61" s="41" t="s">
        <v>192</v>
      </c>
      <c r="B61" s="32">
        <v>566</v>
      </c>
      <c r="C61" s="47">
        <v>616</v>
      </c>
      <c r="D61" s="43">
        <f t="shared" si="0"/>
        <v>91.8831168831169</v>
      </c>
    </row>
    <row r="62" s="20" customFormat="1" ht="16.9" customHeight="1" spans="1:4">
      <c r="A62" s="41" t="s">
        <v>193</v>
      </c>
      <c r="B62" s="32">
        <v>1824</v>
      </c>
      <c r="C62" s="47">
        <v>8012</v>
      </c>
      <c r="D62" s="43">
        <f t="shared" si="0"/>
        <v>22.7658512231652</v>
      </c>
    </row>
    <row r="63" s="20" customFormat="1" ht="16.9" customHeight="1" spans="1:4">
      <c r="A63" s="41" t="s">
        <v>194</v>
      </c>
      <c r="B63" s="32">
        <v>984</v>
      </c>
      <c r="C63" s="47">
        <v>3147</v>
      </c>
      <c r="D63" s="43">
        <f t="shared" si="0"/>
        <v>31.2678741658723</v>
      </c>
    </row>
    <row r="64" s="20" customFormat="1" ht="16.9" customHeight="1" spans="1:4">
      <c r="A64" s="41" t="s">
        <v>195</v>
      </c>
      <c r="B64" s="32">
        <v>10402</v>
      </c>
      <c r="C64" s="47">
        <v>25</v>
      </c>
      <c r="D64" s="43">
        <f t="shared" si="0"/>
        <v>41608</v>
      </c>
    </row>
    <row r="65" s="20" customFormat="1" ht="16.9" customHeight="1" spans="1:4">
      <c r="A65" s="41" t="s">
        <v>196</v>
      </c>
      <c r="B65" s="32">
        <v>14408</v>
      </c>
      <c r="C65" s="47">
        <v>31462</v>
      </c>
      <c r="D65" s="43">
        <f t="shared" si="0"/>
        <v>45.7949272137817</v>
      </c>
    </row>
    <row r="66" s="20" customFormat="1" ht="16.9" customHeight="1" spans="1:4">
      <c r="A66" s="41" t="s">
        <v>197</v>
      </c>
      <c r="B66" s="32">
        <v>4367</v>
      </c>
      <c r="C66" s="47">
        <v>5505</v>
      </c>
      <c r="D66" s="43">
        <f t="shared" si="0"/>
        <v>79.3278837420527</v>
      </c>
    </row>
    <row r="67" s="20" customFormat="1" ht="16.9" customHeight="1" spans="1:4">
      <c r="A67" s="41" t="s">
        <v>198</v>
      </c>
      <c r="B67" s="32">
        <v>3267</v>
      </c>
      <c r="C67" s="47">
        <v>181</v>
      </c>
      <c r="D67" s="43">
        <f t="shared" si="0"/>
        <v>1804.97237569061</v>
      </c>
    </row>
    <row r="68" s="20" customFormat="1" ht="16.9" customHeight="1" spans="1:4">
      <c r="A68" s="41" t="s">
        <v>199</v>
      </c>
      <c r="B68" s="32">
        <v>895</v>
      </c>
      <c r="C68" s="47">
        <v>225</v>
      </c>
      <c r="D68" s="43">
        <f t="shared" ref="D68:D77" si="1">IF(C68&lt;&gt;0,(B68/C68)*100,0)</f>
        <v>397.777777777778</v>
      </c>
    </row>
    <row r="69" s="20" customFormat="1" ht="16.9" customHeight="1" spans="1:4">
      <c r="A69" s="41" t="s">
        <v>200</v>
      </c>
      <c r="B69" s="32">
        <v>0</v>
      </c>
      <c r="C69" s="47">
        <v>0</v>
      </c>
      <c r="D69" s="43">
        <f t="shared" si="1"/>
        <v>0</v>
      </c>
    </row>
    <row r="70" s="20" customFormat="1" ht="16.9" customHeight="1" spans="1:4">
      <c r="A70" s="41" t="s">
        <v>201</v>
      </c>
      <c r="B70" s="32">
        <v>821</v>
      </c>
      <c r="C70" s="47">
        <v>194</v>
      </c>
      <c r="D70" s="43">
        <f t="shared" si="1"/>
        <v>423.19587628866</v>
      </c>
    </row>
    <row r="71" s="20" customFormat="1" ht="16.9" customHeight="1" spans="1:4">
      <c r="A71" s="41" t="s">
        <v>202</v>
      </c>
      <c r="B71" s="32">
        <v>5000</v>
      </c>
      <c r="C71" s="47">
        <v>4979</v>
      </c>
      <c r="D71" s="43">
        <f t="shared" si="1"/>
        <v>100.421771440048</v>
      </c>
    </row>
    <row r="72" s="20" customFormat="1" ht="16.9" customHeight="1" spans="1:4">
      <c r="A72" s="41" t="s">
        <v>203</v>
      </c>
      <c r="B72" s="32">
        <v>5</v>
      </c>
      <c r="C72" s="47">
        <v>0</v>
      </c>
      <c r="D72" s="43">
        <f t="shared" si="1"/>
        <v>0</v>
      </c>
    </row>
    <row r="73" s="20" customFormat="1" ht="16.9" customHeight="1" spans="1:4">
      <c r="A73" s="41" t="s">
        <v>204</v>
      </c>
      <c r="B73" s="32">
        <v>816</v>
      </c>
      <c r="C73" s="47">
        <v>5270</v>
      </c>
      <c r="D73" s="43">
        <f t="shared" si="1"/>
        <v>15.4838709677419</v>
      </c>
    </row>
    <row r="74" s="20" customFormat="1" ht="16.9" customHeight="1" spans="1:4">
      <c r="A74" s="30" t="s">
        <v>205</v>
      </c>
      <c r="B74" s="32">
        <v>4664</v>
      </c>
      <c r="C74" s="47">
        <v>4127</v>
      </c>
      <c r="D74" s="43">
        <f t="shared" si="1"/>
        <v>113.011873031258</v>
      </c>
    </row>
    <row r="75" s="20" customFormat="1" ht="16.9" customHeight="1" spans="1:4">
      <c r="A75" s="26" t="s">
        <v>206</v>
      </c>
      <c r="B75" s="32">
        <v>0</v>
      </c>
      <c r="C75" s="47">
        <v>0</v>
      </c>
      <c r="D75" s="43">
        <f t="shared" si="1"/>
        <v>0</v>
      </c>
    </row>
    <row r="76" s="20" customFormat="1" ht="16.9" customHeight="1" spans="1:4">
      <c r="A76" s="26" t="s">
        <v>207</v>
      </c>
      <c r="B76" s="32">
        <v>4664</v>
      </c>
      <c r="C76" s="47">
        <v>4127</v>
      </c>
      <c r="D76" s="43">
        <f t="shared" si="1"/>
        <v>113.011873031258</v>
      </c>
    </row>
    <row r="77" s="20" customFormat="1" ht="16.9" customHeight="1" spans="1:4">
      <c r="A77" s="30" t="s">
        <v>208</v>
      </c>
      <c r="B77" s="32">
        <f>B4-B74</f>
        <v>231218</v>
      </c>
      <c r="C77" s="47">
        <f>C4-C74</f>
        <v>224008</v>
      </c>
      <c r="D77" s="43">
        <f t="shared" si="1"/>
        <v>103.218635048748</v>
      </c>
    </row>
  </sheetData>
  <mergeCells count="1">
    <mergeCell ref="A1:D1"/>
  </mergeCells>
  <printOptions gridLines="1"/>
  <pageMargins left="0.75" right="0.75" top="1" bottom="1" header="0.5" footer="0.5"/>
  <pageSetup paperSize="1" orientation="portrait"/>
  <headerFooter alignWithMargins="0" scaleWithDoc="0">
    <oddHeader>&amp;C&amp;A</oddHeader>
    <oddFooter>&amp;CPage &amp;P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showGridLines="0" showZeros="0" workbookViewId="0">
      <selection activeCell="A1" sqref="$A1:$XFD1048576"/>
    </sheetView>
  </sheetViews>
  <sheetFormatPr defaultColWidth="9.125" defaultRowHeight="14.25" outlineLevelCol="7"/>
  <cols>
    <col min="1" max="1" width="23.25" style="20" customWidth="1"/>
    <col min="2" max="5" width="14.75" style="20" customWidth="1"/>
    <col min="6" max="6" width="18" style="20" customWidth="1"/>
    <col min="7" max="7" width="20.375" style="20" customWidth="1"/>
    <col min="8" max="8" width="20.875" style="20" customWidth="1"/>
    <col min="9" max="256" width="9.125" style="20" customWidth="1"/>
    <col min="257" max="16384" width="9.125" style="20"/>
  </cols>
  <sheetData>
    <row r="1" s="20" customFormat="1" ht="32.25" customHeight="1" spans="1:8">
      <c r="A1" s="21" t="s">
        <v>2745</v>
      </c>
      <c r="B1" s="21"/>
      <c r="C1" s="21"/>
      <c r="D1" s="21"/>
      <c r="E1" s="21"/>
      <c r="F1" s="21"/>
      <c r="G1" s="21"/>
      <c r="H1" s="21"/>
    </row>
    <row r="2" s="20" customFormat="1" ht="16.9" customHeight="1" spans="1:8">
      <c r="A2" s="22"/>
      <c r="B2" s="22"/>
      <c r="C2" s="22"/>
      <c r="D2" s="22"/>
      <c r="E2" s="22"/>
      <c r="F2" s="22"/>
      <c r="G2" s="22"/>
      <c r="H2" s="23" t="s">
        <v>82</v>
      </c>
    </row>
    <row r="3" s="20" customFormat="1" ht="16.9" customHeight="1" spans="1:8">
      <c r="A3" s="24" t="s">
        <v>136</v>
      </c>
      <c r="B3" s="24" t="s">
        <v>84</v>
      </c>
      <c r="C3" s="24" t="s">
        <v>85</v>
      </c>
      <c r="D3" s="24" t="s">
        <v>86</v>
      </c>
      <c r="E3" s="24" t="s">
        <v>87</v>
      </c>
      <c r="F3" s="25" t="s">
        <v>88</v>
      </c>
      <c r="G3" s="25" t="s">
        <v>89</v>
      </c>
      <c r="H3" s="25" t="s">
        <v>209</v>
      </c>
    </row>
    <row r="4" s="20" customFormat="1" ht="16.9" customHeight="1" spans="1:8">
      <c r="A4" s="26" t="s">
        <v>210</v>
      </c>
      <c r="B4" s="32">
        <v>18757</v>
      </c>
      <c r="C4" s="32">
        <v>19160</v>
      </c>
      <c r="D4" s="32">
        <v>17208</v>
      </c>
      <c r="E4" s="47">
        <v>18843</v>
      </c>
      <c r="F4" s="43">
        <f t="shared" ref="F4:F29" si="0">IF(B4&lt;&gt;0,(E4/B4)*100,0)</f>
        <v>100.458495495015</v>
      </c>
      <c r="G4" s="43">
        <f t="shared" ref="G4:G29" si="1">IF(C4&lt;&gt;0,(E4/C4)*100,0)</f>
        <v>98.3455114822547</v>
      </c>
      <c r="H4" s="43">
        <f t="shared" ref="H4:H29" si="2">IF(D4&lt;&gt;0,(E4/D4)*100,0)</f>
        <v>109.501394700139</v>
      </c>
    </row>
    <row r="5" s="20" customFormat="1" ht="16.9" customHeight="1" spans="1:8">
      <c r="A5" s="26" t="s">
        <v>211</v>
      </c>
      <c r="B5" s="32">
        <v>0</v>
      </c>
      <c r="C5" s="32">
        <v>0</v>
      </c>
      <c r="D5" s="32">
        <v>0</v>
      </c>
      <c r="E5" s="47">
        <v>0</v>
      </c>
      <c r="F5" s="43">
        <f t="shared" si="0"/>
        <v>0</v>
      </c>
      <c r="G5" s="43">
        <f t="shared" si="1"/>
        <v>0</v>
      </c>
      <c r="H5" s="43">
        <f t="shared" si="2"/>
        <v>0</v>
      </c>
    </row>
    <row r="6" s="20" customFormat="1" ht="16.9" customHeight="1" spans="1:8">
      <c r="A6" s="26" t="s">
        <v>212</v>
      </c>
      <c r="B6" s="32">
        <v>525</v>
      </c>
      <c r="C6" s="32">
        <v>667</v>
      </c>
      <c r="D6" s="32">
        <v>507</v>
      </c>
      <c r="E6" s="47">
        <v>631</v>
      </c>
      <c r="F6" s="43">
        <f t="shared" si="0"/>
        <v>120.190476190476</v>
      </c>
      <c r="G6" s="43">
        <f t="shared" si="1"/>
        <v>94.6026986506747</v>
      </c>
      <c r="H6" s="43">
        <f t="shared" si="2"/>
        <v>124.457593688363</v>
      </c>
    </row>
    <row r="7" s="20" customFormat="1" ht="16.9" customHeight="1" spans="1:8">
      <c r="A7" s="26" t="s">
        <v>213</v>
      </c>
      <c r="B7" s="32">
        <v>10576</v>
      </c>
      <c r="C7" s="32">
        <v>8504</v>
      </c>
      <c r="D7" s="32">
        <v>10219</v>
      </c>
      <c r="E7" s="47">
        <v>8486</v>
      </c>
      <c r="F7" s="43">
        <f t="shared" si="0"/>
        <v>80.2382753403933</v>
      </c>
      <c r="G7" s="43">
        <f t="shared" si="1"/>
        <v>99.788334901223</v>
      </c>
      <c r="H7" s="43">
        <f t="shared" si="2"/>
        <v>83.0413934827283</v>
      </c>
    </row>
    <row r="8" s="20" customFormat="1" ht="16.9" customHeight="1" spans="1:8">
      <c r="A8" s="26" t="s">
        <v>214</v>
      </c>
      <c r="B8" s="32">
        <v>39496</v>
      </c>
      <c r="C8" s="32">
        <v>41404</v>
      </c>
      <c r="D8" s="32">
        <v>38162</v>
      </c>
      <c r="E8" s="47">
        <v>40574</v>
      </c>
      <c r="F8" s="43">
        <f t="shared" si="0"/>
        <v>102.729390318007</v>
      </c>
      <c r="G8" s="43">
        <f t="shared" si="1"/>
        <v>97.9953627668824</v>
      </c>
      <c r="H8" s="43">
        <f t="shared" si="2"/>
        <v>106.32042345789</v>
      </c>
    </row>
    <row r="9" s="20" customFormat="1" ht="16.9" customHeight="1" spans="1:8">
      <c r="A9" s="26" t="s">
        <v>215</v>
      </c>
      <c r="B9" s="32">
        <v>351</v>
      </c>
      <c r="C9" s="32">
        <v>824</v>
      </c>
      <c r="D9" s="32">
        <v>339</v>
      </c>
      <c r="E9" s="47">
        <v>824</v>
      </c>
      <c r="F9" s="43">
        <f t="shared" si="0"/>
        <v>234.757834757835</v>
      </c>
      <c r="G9" s="43">
        <f t="shared" si="1"/>
        <v>100</v>
      </c>
      <c r="H9" s="43">
        <f t="shared" si="2"/>
        <v>243.06784660767</v>
      </c>
    </row>
    <row r="10" s="20" customFormat="1" ht="16.9" customHeight="1" spans="1:8">
      <c r="A10" s="26" t="s">
        <v>216</v>
      </c>
      <c r="B10" s="32">
        <v>2788</v>
      </c>
      <c r="C10" s="32">
        <v>3791</v>
      </c>
      <c r="D10" s="32">
        <v>2694</v>
      </c>
      <c r="E10" s="47">
        <v>2741</v>
      </c>
      <c r="F10" s="43">
        <f t="shared" si="0"/>
        <v>98.3142037302726</v>
      </c>
      <c r="G10" s="43">
        <f t="shared" si="1"/>
        <v>72.3028224742812</v>
      </c>
      <c r="H10" s="43">
        <f t="shared" si="2"/>
        <v>101.744617668894</v>
      </c>
    </row>
    <row r="11" s="20" customFormat="1" ht="16.9" customHeight="1" spans="1:8">
      <c r="A11" s="26" t="s">
        <v>217</v>
      </c>
      <c r="B11" s="32">
        <v>35222</v>
      </c>
      <c r="C11" s="32">
        <v>39644</v>
      </c>
      <c r="D11" s="32">
        <v>34031</v>
      </c>
      <c r="E11" s="47">
        <v>39205</v>
      </c>
      <c r="F11" s="43">
        <f t="shared" si="0"/>
        <v>111.308273238317</v>
      </c>
      <c r="G11" s="43">
        <f t="shared" si="1"/>
        <v>98.8926445363737</v>
      </c>
      <c r="H11" s="43">
        <f t="shared" si="2"/>
        <v>115.203784784461</v>
      </c>
    </row>
    <row r="12" s="20" customFormat="1" ht="16.9" customHeight="1" spans="1:8">
      <c r="A12" s="26" t="s">
        <v>218</v>
      </c>
      <c r="B12" s="32">
        <v>22286</v>
      </c>
      <c r="C12" s="32">
        <v>27202</v>
      </c>
      <c r="D12" s="32">
        <v>21629</v>
      </c>
      <c r="E12" s="47">
        <v>26907</v>
      </c>
      <c r="F12" s="43">
        <f t="shared" si="0"/>
        <v>120.734990577044</v>
      </c>
      <c r="G12" s="43">
        <f t="shared" si="1"/>
        <v>98.9155209175796</v>
      </c>
      <c r="H12" s="43">
        <f t="shared" si="2"/>
        <v>124.402422673263</v>
      </c>
    </row>
    <row r="13" s="20" customFormat="1" ht="16.9" customHeight="1" spans="1:8">
      <c r="A13" s="26" t="s">
        <v>219</v>
      </c>
      <c r="B13" s="32">
        <v>4582</v>
      </c>
      <c r="C13" s="32">
        <v>4238</v>
      </c>
      <c r="D13" s="32">
        <v>4427</v>
      </c>
      <c r="E13" s="47">
        <v>4238</v>
      </c>
      <c r="F13" s="43">
        <f t="shared" si="0"/>
        <v>92.4923614142296</v>
      </c>
      <c r="G13" s="43">
        <f t="shared" si="1"/>
        <v>100</v>
      </c>
      <c r="H13" s="43">
        <f t="shared" si="2"/>
        <v>95.7307431669302</v>
      </c>
    </row>
    <row r="14" s="20" customFormat="1" ht="16.9" customHeight="1" spans="1:8">
      <c r="A14" s="26" t="s">
        <v>220</v>
      </c>
      <c r="B14" s="32">
        <v>16578</v>
      </c>
      <c r="C14" s="32">
        <v>14429</v>
      </c>
      <c r="D14" s="32">
        <v>16018</v>
      </c>
      <c r="E14" s="47">
        <v>14327</v>
      </c>
      <c r="F14" s="43">
        <f t="shared" si="0"/>
        <v>86.4217637833273</v>
      </c>
      <c r="G14" s="43">
        <f t="shared" si="1"/>
        <v>99.2930903042484</v>
      </c>
      <c r="H14" s="43">
        <f t="shared" si="2"/>
        <v>89.443126482707</v>
      </c>
    </row>
    <row r="15" s="20" customFormat="1" ht="16.9" customHeight="1" spans="1:8">
      <c r="A15" s="26" t="s">
        <v>221</v>
      </c>
      <c r="B15" s="32">
        <v>53820</v>
      </c>
      <c r="C15" s="32">
        <v>57833</v>
      </c>
      <c r="D15" s="32">
        <v>54497</v>
      </c>
      <c r="E15" s="47">
        <v>57235</v>
      </c>
      <c r="F15" s="43">
        <f t="shared" si="0"/>
        <v>106.345224823486</v>
      </c>
      <c r="G15" s="43">
        <f t="shared" si="1"/>
        <v>98.9659882765895</v>
      </c>
      <c r="H15" s="43">
        <f t="shared" si="2"/>
        <v>105.024129768611</v>
      </c>
    </row>
    <row r="16" s="20" customFormat="1" ht="16.9" customHeight="1" spans="1:8">
      <c r="A16" s="26" t="s">
        <v>222</v>
      </c>
      <c r="B16" s="32">
        <v>28724</v>
      </c>
      <c r="C16" s="32">
        <v>32354</v>
      </c>
      <c r="D16" s="32">
        <v>29655</v>
      </c>
      <c r="E16" s="47">
        <v>31287</v>
      </c>
      <c r="F16" s="43">
        <f t="shared" si="0"/>
        <v>108.922851970478</v>
      </c>
      <c r="G16" s="43">
        <f t="shared" si="1"/>
        <v>96.7021079310132</v>
      </c>
      <c r="H16" s="43">
        <f t="shared" si="2"/>
        <v>105.503287809813</v>
      </c>
    </row>
    <row r="17" s="20" customFormat="1" ht="16.9" customHeight="1" spans="1:8">
      <c r="A17" s="26" t="s">
        <v>223</v>
      </c>
      <c r="B17" s="32">
        <v>199</v>
      </c>
      <c r="C17" s="32">
        <v>3278</v>
      </c>
      <c r="D17" s="32">
        <v>193</v>
      </c>
      <c r="E17" s="47">
        <v>3268</v>
      </c>
      <c r="F17" s="43">
        <f t="shared" si="0"/>
        <v>1642.21105527638</v>
      </c>
      <c r="G17" s="43">
        <f t="shared" si="1"/>
        <v>99.6949359365467</v>
      </c>
      <c r="H17" s="43">
        <f t="shared" si="2"/>
        <v>1693.26424870466</v>
      </c>
    </row>
    <row r="18" s="20" customFormat="1" ht="16.9" customHeight="1" spans="1:8">
      <c r="A18" s="26" t="s">
        <v>224</v>
      </c>
      <c r="B18" s="32">
        <v>336</v>
      </c>
      <c r="C18" s="32">
        <v>1795</v>
      </c>
      <c r="D18" s="32">
        <v>325</v>
      </c>
      <c r="E18" s="47">
        <v>1352</v>
      </c>
      <c r="F18" s="43">
        <f t="shared" si="0"/>
        <v>402.380952380952</v>
      </c>
      <c r="G18" s="43">
        <f t="shared" si="1"/>
        <v>75.3203342618384</v>
      </c>
      <c r="H18" s="43">
        <f t="shared" si="2"/>
        <v>416</v>
      </c>
    </row>
    <row r="19" s="20" customFormat="1" ht="16.9" customHeight="1" spans="1:8">
      <c r="A19" s="26" t="s">
        <v>225</v>
      </c>
      <c r="B19" s="32">
        <v>5</v>
      </c>
      <c r="C19" s="32">
        <v>0</v>
      </c>
      <c r="D19" s="32">
        <v>5</v>
      </c>
      <c r="E19" s="47">
        <v>0</v>
      </c>
      <c r="F19" s="43">
        <f t="shared" si="0"/>
        <v>0</v>
      </c>
      <c r="G19" s="43">
        <f t="shared" si="1"/>
        <v>0</v>
      </c>
      <c r="H19" s="43">
        <f t="shared" si="2"/>
        <v>0</v>
      </c>
    </row>
    <row r="20" s="20" customFormat="1" ht="16.9" customHeight="1" spans="1:8">
      <c r="A20" s="26" t="s">
        <v>226</v>
      </c>
      <c r="B20" s="32">
        <v>0</v>
      </c>
      <c r="C20" s="32">
        <v>0</v>
      </c>
      <c r="D20" s="32">
        <v>0</v>
      </c>
      <c r="E20" s="47">
        <v>0</v>
      </c>
      <c r="F20" s="43">
        <f t="shared" si="0"/>
        <v>0</v>
      </c>
      <c r="G20" s="43">
        <f t="shared" si="1"/>
        <v>0</v>
      </c>
      <c r="H20" s="43">
        <f t="shared" si="2"/>
        <v>0</v>
      </c>
    </row>
    <row r="21" s="20" customFormat="1" ht="16.9" customHeight="1" spans="1:8">
      <c r="A21" s="26" t="s">
        <v>227</v>
      </c>
      <c r="B21" s="32">
        <v>873</v>
      </c>
      <c r="C21" s="32">
        <v>1719</v>
      </c>
      <c r="D21" s="32">
        <v>968</v>
      </c>
      <c r="E21" s="47">
        <v>1719</v>
      </c>
      <c r="F21" s="43">
        <f t="shared" si="0"/>
        <v>196.907216494845</v>
      </c>
      <c r="G21" s="43">
        <f t="shared" si="1"/>
        <v>100</v>
      </c>
      <c r="H21" s="43">
        <f t="shared" si="2"/>
        <v>177.582644628099</v>
      </c>
    </row>
    <row r="22" s="20" customFormat="1" ht="16.9" customHeight="1" spans="1:8">
      <c r="A22" s="26" t="s">
        <v>228</v>
      </c>
      <c r="B22" s="32">
        <v>15220</v>
      </c>
      <c r="C22" s="32">
        <v>13292</v>
      </c>
      <c r="D22" s="32">
        <v>12484</v>
      </c>
      <c r="E22" s="47">
        <v>9452</v>
      </c>
      <c r="F22" s="43">
        <f t="shared" si="0"/>
        <v>62.1024967148489</v>
      </c>
      <c r="G22" s="43">
        <f t="shared" si="1"/>
        <v>71.1104423713512</v>
      </c>
      <c r="H22" s="43">
        <f t="shared" si="2"/>
        <v>75.7129125280359</v>
      </c>
    </row>
    <row r="23" s="20" customFormat="1" ht="16.9" customHeight="1" spans="1:8">
      <c r="A23" s="26" t="s">
        <v>229</v>
      </c>
      <c r="B23" s="32">
        <v>90</v>
      </c>
      <c r="C23" s="32">
        <v>725</v>
      </c>
      <c r="D23" s="32">
        <v>87</v>
      </c>
      <c r="E23" s="47">
        <v>725</v>
      </c>
      <c r="F23" s="43">
        <f t="shared" si="0"/>
        <v>805.555555555556</v>
      </c>
      <c r="G23" s="43">
        <f t="shared" si="1"/>
        <v>100</v>
      </c>
      <c r="H23" s="43">
        <f t="shared" si="2"/>
        <v>833.333333333333</v>
      </c>
    </row>
    <row r="24" s="20" customFormat="1" ht="16.9" customHeight="1" spans="1:8">
      <c r="A24" s="26" t="s">
        <v>230</v>
      </c>
      <c r="B24" s="32">
        <v>2411</v>
      </c>
      <c r="C24" s="32">
        <v>2654</v>
      </c>
      <c r="D24" s="32">
        <v>2394</v>
      </c>
      <c r="E24" s="47">
        <v>1814</v>
      </c>
      <c r="F24" s="43">
        <f t="shared" si="0"/>
        <v>75.2384902530071</v>
      </c>
      <c r="G24" s="43">
        <f t="shared" si="1"/>
        <v>68.3496608892238</v>
      </c>
      <c r="H24" s="43">
        <f t="shared" si="2"/>
        <v>75.7727652464495</v>
      </c>
    </row>
    <row r="25" s="20" customFormat="1" ht="17.1" customHeight="1" spans="1:8">
      <c r="A25" s="26" t="s">
        <v>231</v>
      </c>
      <c r="B25" s="32">
        <v>2600</v>
      </c>
      <c r="C25" s="32">
        <v>0</v>
      </c>
      <c r="D25" s="32">
        <v>0</v>
      </c>
      <c r="E25" s="47">
        <v>0</v>
      </c>
      <c r="F25" s="43">
        <f t="shared" si="0"/>
        <v>0</v>
      </c>
      <c r="G25" s="43">
        <f t="shared" si="1"/>
        <v>0</v>
      </c>
      <c r="H25" s="43">
        <f t="shared" si="2"/>
        <v>0</v>
      </c>
    </row>
    <row r="26" s="20" customFormat="1" ht="16.9" customHeight="1" spans="1:8">
      <c r="A26" s="26" t="s">
        <v>232</v>
      </c>
      <c r="B26" s="32">
        <v>1050</v>
      </c>
      <c r="C26" s="32">
        <v>820</v>
      </c>
      <c r="D26" s="32">
        <v>3030</v>
      </c>
      <c r="E26" s="47">
        <v>820</v>
      </c>
      <c r="F26" s="43">
        <f t="shared" si="0"/>
        <v>78.0952380952381</v>
      </c>
      <c r="G26" s="43">
        <f t="shared" si="1"/>
        <v>100</v>
      </c>
      <c r="H26" s="43">
        <f t="shared" si="2"/>
        <v>27.0627062706271</v>
      </c>
    </row>
    <row r="27" s="20" customFormat="1" ht="16.9" customHeight="1" spans="1:8">
      <c r="A27" s="26" t="s">
        <v>233</v>
      </c>
      <c r="B27" s="32">
        <v>3001</v>
      </c>
      <c r="C27" s="32">
        <v>1870</v>
      </c>
      <c r="D27" s="32">
        <v>1844</v>
      </c>
      <c r="E27" s="47">
        <v>1870</v>
      </c>
      <c r="F27" s="43">
        <f t="shared" si="0"/>
        <v>62.3125624791736</v>
      </c>
      <c r="G27" s="43">
        <f t="shared" si="1"/>
        <v>100</v>
      </c>
      <c r="H27" s="43">
        <f t="shared" si="2"/>
        <v>101.409978308026</v>
      </c>
    </row>
    <row r="28" s="20" customFormat="1" ht="16.9" customHeight="1" spans="1:8">
      <c r="A28" s="26" t="s">
        <v>234</v>
      </c>
      <c r="B28" s="32">
        <v>10</v>
      </c>
      <c r="C28" s="32">
        <v>0</v>
      </c>
      <c r="D28" s="32">
        <v>2</v>
      </c>
      <c r="E28" s="47">
        <v>0</v>
      </c>
      <c r="F28" s="43">
        <f t="shared" si="0"/>
        <v>0</v>
      </c>
      <c r="G28" s="43">
        <f t="shared" si="1"/>
        <v>0</v>
      </c>
      <c r="H28" s="43">
        <f t="shared" si="2"/>
        <v>0</v>
      </c>
    </row>
    <row r="29" s="20" customFormat="1" ht="16.9" customHeight="1" spans="1:8">
      <c r="A29" s="30" t="s">
        <v>235</v>
      </c>
      <c r="B29" s="32">
        <v>259500</v>
      </c>
      <c r="C29" s="32">
        <v>276203</v>
      </c>
      <c r="D29" s="32">
        <v>250718</v>
      </c>
      <c r="E29" s="47">
        <v>266318</v>
      </c>
      <c r="F29" s="43">
        <f t="shared" si="0"/>
        <v>102.627360308285</v>
      </c>
      <c r="G29" s="43">
        <f t="shared" si="1"/>
        <v>96.4211105599867</v>
      </c>
      <c r="H29" s="43">
        <f t="shared" si="2"/>
        <v>106.222130042518</v>
      </c>
    </row>
    <row r="30" s="20" customFormat="1" ht="16.9" customHeight="1" spans="1:8">
      <c r="A30" s="26"/>
      <c r="B30" s="36"/>
      <c r="C30" s="36"/>
      <c r="D30" s="36"/>
      <c r="E30" s="36"/>
      <c r="F30" s="49"/>
      <c r="G30" s="49"/>
      <c r="H30" s="48"/>
    </row>
    <row r="31" s="20" customFormat="1" ht="16.9" customHeight="1" spans="1:8">
      <c r="A31" s="26" t="s">
        <v>236</v>
      </c>
      <c r="B31" s="36"/>
      <c r="C31" s="36"/>
      <c r="D31" s="32">
        <v>0</v>
      </c>
      <c r="E31" s="32">
        <v>0</v>
      </c>
      <c r="F31" s="73"/>
      <c r="G31" s="50"/>
      <c r="H31" s="78">
        <f t="shared" ref="H31:H49" si="3">IF(D31&lt;&gt;0,(E31/D31)*100,0)</f>
        <v>0</v>
      </c>
    </row>
    <row r="32" s="20" customFormat="1" ht="16.9" customHeight="1" spans="1:8">
      <c r="A32" s="26" t="s">
        <v>237</v>
      </c>
      <c r="B32" s="36"/>
      <c r="C32" s="36"/>
      <c r="D32" s="32">
        <v>0</v>
      </c>
      <c r="E32" s="32">
        <v>0</v>
      </c>
      <c r="F32" s="73"/>
      <c r="G32" s="50"/>
      <c r="H32" s="43">
        <f t="shared" si="3"/>
        <v>0</v>
      </c>
    </row>
    <row r="33" s="20" customFormat="1" ht="16.9" customHeight="1" spans="1:8">
      <c r="A33" s="26" t="s">
        <v>238</v>
      </c>
      <c r="B33" s="36"/>
      <c r="C33" s="36"/>
      <c r="D33" s="32">
        <v>0</v>
      </c>
      <c r="E33" s="32">
        <v>0</v>
      </c>
      <c r="F33" s="73"/>
      <c r="G33" s="50"/>
      <c r="H33" s="43">
        <f t="shared" si="3"/>
        <v>0</v>
      </c>
    </row>
    <row r="34" s="20" customFormat="1" ht="16.9" customHeight="1" spans="1:8">
      <c r="A34" s="26" t="s">
        <v>239</v>
      </c>
      <c r="B34" s="36"/>
      <c r="C34" s="36"/>
      <c r="D34" s="32">
        <v>0</v>
      </c>
      <c r="E34" s="32">
        <v>0</v>
      </c>
      <c r="F34" s="73"/>
      <c r="G34" s="50"/>
      <c r="H34" s="43">
        <f t="shared" si="3"/>
        <v>0</v>
      </c>
    </row>
    <row r="35" s="20" customFormat="1" ht="16.9" customHeight="1" spans="1:8">
      <c r="A35" s="26" t="s">
        <v>205</v>
      </c>
      <c r="B35" s="36"/>
      <c r="C35" s="36"/>
      <c r="D35" s="32">
        <v>4127</v>
      </c>
      <c r="E35" s="32">
        <v>4664</v>
      </c>
      <c r="F35" s="73"/>
      <c r="G35" s="50"/>
      <c r="H35" s="43">
        <f t="shared" si="3"/>
        <v>113.011873031258</v>
      </c>
    </row>
    <row r="36" s="20" customFormat="1" ht="16.9" customHeight="1" spans="1:8">
      <c r="A36" s="26" t="s">
        <v>240</v>
      </c>
      <c r="B36" s="36"/>
      <c r="C36" s="36"/>
      <c r="D36" s="32">
        <v>0</v>
      </c>
      <c r="E36" s="32">
        <v>0</v>
      </c>
      <c r="F36" s="73"/>
      <c r="G36" s="50"/>
      <c r="H36" s="43">
        <f t="shared" si="3"/>
        <v>0</v>
      </c>
    </row>
    <row r="37" s="20" customFormat="1" ht="16.9" customHeight="1" spans="1:8">
      <c r="A37" s="26" t="s">
        <v>241</v>
      </c>
      <c r="B37" s="36"/>
      <c r="C37" s="36"/>
      <c r="D37" s="32">
        <v>2950</v>
      </c>
      <c r="E37" s="32">
        <v>7765</v>
      </c>
      <c r="F37" s="73"/>
      <c r="G37" s="50"/>
      <c r="H37" s="43">
        <f t="shared" si="3"/>
        <v>263.220338983051</v>
      </c>
    </row>
    <row r="38" s="20" customFormat="1" ht="16.9" customHeight="1" spans="1:8">
      <c r="A38" s="26" t="s">
        <v>242</v>
      </c>
      <c r="B38" s="36"/>
      <c r="C38" s="36"/>
      <c r="D38" s="32">
        <v>0</v>
      </c>
      <c r="E38" s="32">
        <v>0</v>
      </c>
      <c r="F38" s="73"/>
      <c r="G38" s="50"/>
      <c r="H38" s="43">
        <f t="shared" si="3"/>
        <v>0</v>
      </c>
    </row>
    <row r="39" s="20" customFormat="1" ht="16.9" customHeight="1" spans="1:8">
      <c r="A39" s="26" t="s">
        <v>243</v>
      </c>
      <c r="B39" s="36"/>
      <c r="C39" s="36"/>
      <c r="D39" s="32">
        <v>0</v>
      </c>
      <c r="E39" s="32">
        <v>0</v>
      </c>
      <c r="F39" s="73"/>
      <c r="G39" s="50"/>
      <c r="H39" s="43">
        <f t="shared" si="3"/>
        <v>0</v>
      </c>
    </row>
    <row r="40" s="20" customFormat="1" ht="16.9" customHeight="1" spans="1:8">
      <c r="A40" s="26" t="s">
        <v>244</v>
      </c>
      <c r="B40" s="36"/>
      <c r="C40" s="36"/>
      <c r="D40" s="32">
        <v>0</v>
      </c>
      <c r="E40" s="32">
        <v>0</v>
      </c>
      <c r="F40" s="73"/>
      <c r="G40" s="50"/>
      <c r="H40" s="43">
        <f t="shared" si="3"/>
        <v>0</v>
      </c>
    </row>
    <row r="41" s="20" customFormat="1" ht="16.9" customHeight="1" spans="1:8">
      <c r="A41" s="26" t="s">
        <v>245</v>
      </c>
      <c r="B41" s="36"/>
      <c r="C41" s="36"/>
      <c r="D41" s="32">
        <v>0</v>
      </c>
      <c r="E41" s="32">
        <v>0</v>
      </c>
      <c r="F41" s="73"/>
      <c r="G41" s="50"/>
      <c r="H41" s="43">
        <f t="shared" si="3"/>
        <v>0</v>
      </c>
    </row>
    <row r="42" s="20" customFormat="1" ht="16.9" customHeight="1" spans="1:8">
      <c r="A42" s="26" t="s">
        <v>246</v>
      </c>
      <c r="B42" s="36"/>
      <c r="C42" s="36"/>
      <c r="D42" s="32">
        <v>5352</v>
      </c>
      <c r="E42" s="32">
        <v>787</v>
      </c>
      <c r="F42" s="73"/>
      <c r="G42" s="50"/>
      <c r="H42" s="43">
        <f t="shared" si="3"/>
        <v>14.7047832585949</v>
      </c>
    </row>
    <row r="43" s="20" customFormat="1" ht="16.9" customHeight="1" spans="1:8">
      <c r="A43" s="26" t="s">
        <v>226</v>
      </c>
      <c r="B43" s="36"/>
      <c r="C43" s="36"/>
      <c r="D43" s="32">
        <v>0</v>
      </c>
      <c r="E43" s="32">
        <v>0</v>
      </c>
      <c r="F43" s="73"/>
      <c r="G43" s="50"/>
      <c r="H43" s="43">
        <f t="shared" si="3"/>
        <v>0</v>
      </c>
    </row>
    <row r="44" s="20" customFormat="1" ht="16.9" customHeight="1" spans="1:8">
      <c r="A44" s="26" t="s">
        <v>247</v>
      </c>
      <c r="B44" s="36"/>
      <c r="C44" s="36"/>
      <c r="D44" s="32">
        <v>0</v>
      </c>
      <c r="E44" s="32">
        <v>0</v>
      </c>
      <c r="F44" s="73"/>
      <c r="G44" s="50"/>
      <c r="H44" s="43">
        <f t="shared" si="3"/>
        <v>0</v>
      </c>
    </row>
    <row r="45" s="20" customFormat="1" ht="16.9" customHeight="1" spans="1:8">
      <c r="A45" s="26" t="s">
        <v>248</v>
      </c>
      <c r="B45" s="36"/>
      <c r="C45" s="36"/>
      <c r="D45" s="32">
        <v>0</v>
      </c>
      <c r="E45" s="32">
        <v>0</v>
      </c>
      <c r="F45" s="73"/>
      <c r="G45" s="50"/>
      <c r="H45" s="43">
        <f t="shared" si="3"/>
        <v>0</v>
      </c>
    </row>
    <row r="46" s="20" customFormat="1" ht="16.9" customHeight="1" spans="1:8">
      <c r="A46" s="26" t="s">
        <v>249</v>
      </c>
      <c r="B46" s="36"/>
      <c r="C46" s="36"/>
      <c r="D46" s="32">
        <v>0</v>
      </c>
      <c r="E46" s="32">
        <v>0</v>
      </c>
      <c r="F46" s="73"/>
      <c r="G46" s="50"/>
      <c r="H46" s="43">
        <f t="shared" si="3"/>
        <v>0</v>
      </c>
    </row>
    <row r="47" s="20" customFormat="1" ht="16.9" customHeight="1" spans="1:8">
      <c r="A47" s="26" t="s">
        <v>250</v>
      </c>
      <c r="B47" s="36"/>
      <c r="C47" s="36"/>
      <c r="D47" s="32">
        <v>3068</v>
      </c>
      <c r="E47" s="32">
        <v>9885</v>
      </c>
      <c r="F47" s="73"/>
      <c r="G47" s="50"/>
      <c r="H47" s="43">
        <f t="shared" si="3"/>
        <v>322.196870925684</v>
      </c>
    </row>
    <row r="48" s="20" customFormat="1" ht="16.9" customHeight="1" spans="1:8">
      <c r="A48" s="26" t="s">
        <v>251</v>
      </c>
      <c r="B48" s="36"/>
      <c r="C48" s="36"/>
      <c r="D48" s="32">
        <v>3068</v>
      </c>
      <c r="E48" s="32">
        <v>9885</v>
      </c>
      <c r="F48" s="73"/>
      <c r="G48" s="50"/>
      <c r="H48" s="43">
        <f t="shared" si="3"/>
        <v>322.196870925684</v>
      </c>
    </row>
    <row r="49" s="20" customFormat="1" ht="16.9" customHeight="1" spans="1:8">
      <c r="A49" s="26" t="s">
        <v>252</v>
      </c>
      <c r="B49" s="36"/>
      <c r="C49" s="36"/>
      <c r="D49" s="32">
        <v>0</v>
      </c>
      <c r="E49" s="32">
        <v>0</v>
      </c>
      <c r="F49" s="73"/>
      <c r="G49" s="50"/>
      <c r="H49" s="43">
        <f t="shared" si="3"/>
        <v>0</v>
      </c>
    </row>
    <row r="50" s="20" customFormat="1" ht="16.9" customHeight="1" spans="1:8">
      <c r="A50" s="26"/>
      <c r="B50" s="36"/>
      <c r="C50" s="36"/>
      <c r="D50" s="73"/>
      <c r="E50" s="73"/>
      <c r="F50" s="73"/>
      <c r="G50" s="36"/>
      <c r="H50" s="48"/>
    </row>
    <row r="51" s="20" customFormat="1" ht="16.9" customHeight="1" spans="1:8">
      <c r="A51" s="30" t="s">
        <v>253</v>
      </c>
      <c r="B51" s="36"/>
      <c r="C51" s="36"/>
      <c r="D51" s="32">
        <v>266215</v>
      </c>
      <c r="E51" s="32">
        <v>289419</v>
      </c>
      <c r="F51" s="73"/>
      <c r="G51" s="50"/>
      <c r="H51" s="43">
        <f>IF(D51&lt;&gt;0,(E51/D51)*100,0)</f>
        <v>108.716263170745</v>
      </c>
    </row>
  </sheetData>
  <mergeCells count="1">
    <mergeCell ref="A1:H1"/>
  </mergeCells>
  <printOptions gridLines="1"/>
  <pageMargins left="0.75" right="0.75" top="1" bottom="1" header="0.5" footer="0.5"/>
  <pageSetup paperSize="1" orientation="portrait"/>
  <headerFooter alignWithMargins="0" scaleWithDoc="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workbookViewId="0">
      <selection activeCell="F30" sqref="F30"/>
    </sheetView>
  </sheetViews>
  <sheetFormatPr defaultColWidth="9.125" defaultRowHeight="14.25" outlineLevelCol="6"/>
  <cols>
    <col min="1" max="7" width="16.75" style="20" customWidth="1"/>
    <col min="8" max="256" width="9.125" style="20" customWidth="1"/>
    <col min="257" max="16384" width="9.125" style="20"/>
  </cols>
  <sheetData>
    <row r="1" s="20" customFormat="1" ht="18.75" customHeight="1" spans="1:7">
      <c r="A1" s="67"/>
      <c r="B1" s="67"/>
      <c r="C1" s="67"/>
      <c r="D1" s="67"/>
      <c r="E1" s="67"/>
      <c r="F1" s="67"/>
      <c r="G1" s="67"/>
    </row>
    <row r="2" s="20" customFormat="1" ht="18.75" customHeight="1" spans="1:7">
      <c r="A2" s="67"/>
      <c r="B2" s="67"/>
      <c r="C2" s="67"/>
      <c r="D2" s="67"/>
      <c r="E2" s="67"/>
      <c r="F2" s="67"/>
      <c r="G2" s="67"/>
    </row>
    <row r="3" s="20" customFormat="1" ht="18.75" customHeight="1" spans="1:7">
      <c r="A3" s="67"/>
      <c r="B3" s="67"/>
      <c r="C3" s="67"/>
      <c r="D3" s="67"/>
      <c r="E3" s="67"/>
      <c r="F3" s="67"/>
      <c r="G3" s="67"/>
    </row>
    <row r="4" s="20" customFormat="1" ht="18.75" customHeight="1" spans="1:7">
      <c r="A4" s="67"/>
      <c r="B4" s="67"/>
      <c r="C4" s="67"/>
      <c r="D4" s="67"/>
      <c r="E4" s="67"/>
      <c r="F4" s="67"/>
      <c r="G4" s="67"/>
    </row>
    <row r="5" s="20" customFormat="1" ht="18.75" customHeight="1" spans="1:7">
      <c r="A5" s="67"/>
      <c r="B5" s="67"/>
      <c r="C5" s="67"/>
      <c r="D5" s="67"/>
      <c r="E5" s="67"/>
      <c r="F5" s="67"/>
      <c r="G5" s="67"/>
    </row>
    <row r="6" s="20" customFormat="1" ht="18.75" customHeight="1" spans="1:7">
      <c r="A6" s="67"/>
      <c r="B6" s="67"/>
      <c r="C6" s="67"/>
      <c r="D6" s="67"/>
      <c r="E6" s="67"/>
      <c r="F6" s="67"/>
      <c r="G6" s="67"/>
    </row>
    <row r="7" s="20" customFormat="1" ht="18.75" customHeight="1" spans="1:7">
      <c r="A7" s="67"/>
      <c r="B7" s="67"/>
      <c r="C7" s="67"/>
      <c r="D7" s="67"/>
      <c r="E7" s="67"/>
      <c r="F7" s="67"/>
      <c r="G7" s="67"/>
    </row>
    <row r="8" s="20" customFormat="1" ht="18.75" customHeight="1" spans="1:7">
      <c r="A8" s="67"/>
      <c r="B8" s="67"/>
      <c r="C8" s="67"/>
      <c r="D8" s="67"/>
      <c r="E8" s="67"/>
      <c r="F8" s="67"/>
      <c r="G8" s="67"/>
    </row>
    <row r="9" s="20" customFormat="1" ht="38.25" customHeight="1" spans="1:7">
      <c r="A9" s="68" t="s">
        <v>81</v>
      </c>
      <c r="B9" s="68"/>
      <c r="C9" s="68"/>
      <c r="D9" s="68"/>
      <c r="E9" s="68"/>
      <c r="F9" s="68"/>
      <c r="G9" s="68"/>
    </row>
    <row r="10" s="20" customFormat="1" ht="18.75" customHeight="1" spans="1:7">
      <c r="A10" s="67"/>
      <c r="B10" s="67"/>
      <c r="C10" s="67"/>
      <c r="D10" s="67"/>
      <c r="E10" s="67"/>
      <c r="F10" s="67"/>
      <c r="G10" s="67"/>
    </row>
    <row r="11" s="20" customFormat="1" ht="18.75" customHeight="1" spans="1:7">
      <c r="A11" s="67"/>
      <c r="B11" s="67"/>
      <c r="C11" s="67"/>
      <c r="D11" s="67"/>
      <c r="E11" s="67"/>
      <c r="F11" s="67"/>
      <c r="G11" s="67"/>
    </row>
    <row r="12" s="20" customFormat="1" ht="18.75" customHeight="1" spans="1:7">
      <c r="A12" s="67"/>
      <c r="B12" s="67"/>
      <c r="C12" s="67"/>
      <c r="D12" s="67"/>
      <c r="E12" s="67"/>
      <c r="F12" s="67"/>
      <c r="G12" s="67"/>
    </row>
    <row r="13" s="20" customFormat="1" ht="18.75" customHeight="1" spans="1:7">
      <c r="A13" s="67"/>
      <c r="B13" s="67"/>
      <c r="C13" s="67"/>
      <c r="D13" s="67"/>
      <c r="E13" s="67"/>
      <c r="F13" s="67"/>
      <c r="G13" s="67"/>
    </row>
    <row r="14" s="20" customFormat="1" ht="18.75" customHeight="1" spans="1:7">
      <c r="A14" s="67"/>
      <c r="B14" s="67"/>
      <c r="C14" s="67"/>
      <c r="D14" s="67"/>
      <c r="E14" s="67"/>
      <c r="F14" s="67"/>
      <c r="G14" s="67"/>
    </row>
    <row r="15" s="20" customFormat="1" ht="18.75" customHeight="1" spans="1:7">
      <c r="A15" s="67"/>
      <c r="B15" s="67"/>
      <c r="C15" s="67"/>
      <c r="D15" s="67"/>
      <c r="E15" s="67"/>
      <c r="F15" s="67"/>
      <c r="G15" s="67"/>
    </row>
    <row r="16" s="20" customFormat="1" ht="18.75" customHeight="1" spans="1:7">
      <c r="A16" s="67"/>
      <c r="B16" s="67"/>
      <c r="C16" s="67"/>
      <c r="D16" s="67"/>
      <c r="E16" s="67"/>
      <c r="F16" s="67"/>
      <c r="G16" s="67"/>
    </row>
    <row r="17" s="20" customFormat="1" ht="18.75" customHeight="1" spans="1:7">
      <c r="A17" s="67"/>
      <c r="B17" s="67"/>
      <c r="C17" s="67"/>
      <c r="D17" s="67"/>
      <c r="E17" s="67"/>
      <c r="F17" s="67"/>
      <c r="G17" s="67"/>
    </row>
    <row r="18" s="20" customFormat="1" ht="18.75" customHeight="1" spans="1:7">
      <c r="A18" s="67"/>
      <c r="B18" s="67"/>
      <c r="C18" s="67"/>
      <c r="D18" s="67"/>
      <c r="E18" s="67"/>
      <c r="F18" s="67"/>
      <c r="G18" s="67"/>
    </row>
    <row r="19" s="20" customFormat="1" ht="18.75" customHeight="1" spans="1:7">
      <c r="A19" s="67"/>
      <c r="B19" s="67"/>
      <c r="C19" s="67"/>
      <c r="D19" s="67"/>
      <c r="E19" s="67"/>
      <c r="F19" s="67"/>
      <c r="G19" s="67"/>
    </row>
    <row r="20" s="20" customFormat="1" ht="18.75" customHeight="1" spans="1:7">
      <c r="A20" s="67"/>
      <c r="B20" s="67"/>
      <c r="C20" s="67"/>
      <c r="D20" s="67"/>
      <c r="E20" s="67"/>
      <c r="F20" s="67"/>
      <c r="G20" s="67"/>
    </row>
  </sheetData>
  <mergeCells count="1">
    <mergeCell ref="A9:G9"/>
  </mergeCells>
  <pageMargins left="1.17916666666667" right="0.788888888888889" top="0.388888888888889" bottom="0.388888888888889" header="0.388888888888889" footer="0.388888888888889"/>
  <pageSetup paperSize="12" firstPageNumber="0" pageOrder="overThenDown" orientation="portrait" useFirstPageNumber="1" horizontalDpi="600" verticalDpi="600"/>
  <headerFooter alignWithMargins="0" scaleWithDoc="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18"/>
  <sheetViews>
    <sheetView showGridLines="0" showZeros="0" workbookViewId="0">
      <selection activeCell="E17" sqref="E17"/>
    </sheetView>
  </sheetViews>
  <sheetFormatPr defaultColWidth="9.125" defaultRowHeight="14.25" outlineLevelCol="7"/>
  <cols>
    <col min="1" max="1" width="38.75" style="20" customWidth="1"/>
    <col min="2" max="8" width="16" style="20" customWidth="1"/>
    <col min="9" max="256" width="9.125" style="20" customWidth="1"/>
    <col min="257" max="16384" width="9.125" style="20"/>
  </cols>
  <sheetData>
    <row r="1" s="20" customFormat="1" ht="47.25" customHeight="1" spans="1:8">
      <c r="A1" s="37" t="s">
        <v>2746</v>
      </c>
      <c r="B1" s="37"/>
      <c r="C1" s="37"/>
      <c r="D1" s="37"/>
      <c r="E1" s="37"/>
      <c r="F1" s="37"/>
      <c r="G1" s="37"/>
      <c r="H1" s="37"/>
    </row>
    <row r="2" s="20" customFormat="1" ht="17.1" customHeight="1" spans="1:8">
      <c r="A2" s="96"/>
      <c r="B2" s="31"/>
      <c r="C2" s="53"/>
      <c r="D2" s="97"/>
      <c r="E2" s="96"/>
      <c r="F2" s="31"/>
      <c r="G2" s="53"/>
      <c r="H2" s="53" t="s">
        <v>254</v>
      </c>
    </row>
    <row r="3" s="20" customFormat="1" ht="28.35" customHeight="1" spans="1:8">
      <c r="A3" s="39" t="s">
        <v>255</v>
      </c>
      <c r="B3" s="39" t="s">
        <v>84</v>
      </c>
      <c r="C3" s="39" t="s">
        <v>85</v>
      </c>
      <c r="D3" s="39" t="s">
        <v>86</v>
      </c>
      <c r="E3" s="39" t="s">
        <v>87</v>
      </c>
      <c r="F3" s="40" t="s">
        <v>88</v>
      </c>
      <c r="G3" s="40" t="s">
        <v>89</v>
      </c>
      <c r="H3" s="40" t="s">
        <v>209</v>
      </c>
    </row>
    <row r="4" s="20" customFormat="1" ht="17.1" customHeight="1" spans="1:8">
      <c r="A4" s="41" t="s">
        <v>210</v>
      </c>
      <c r="B4" s="32">
        <v>18757</v>
      </c>
      <c r="C4" s="32">
        <v>19160</v>
      </c>
      <c r="D4" s="32">
        <v>17208</v>
      </c>
      <c r="E4" s="47">
        <v>18843</v>
      </c>
      <c r="F4" s="43">
        <f t="shared" ref="F4:F67" si="0">IF(B4&lt;&gt;0,(E4/B4)*100,0)</f>
        <v>100.458495495015</v>
      </c>
      <c r="G4" s="43">
        <f t="shared" ref="G4:G67" si="1">IF(C4&lt;&gt;0,(E4/C4)*100,0)</f>
        <v>98.3455114822547</v>
      </c>
      <c r="H4" s="43">
        <f t="shared" ref="H4:H67" si="2">IF(D4&lt;&gt;0,(E4/D4)*100,0)</f>
        <v>109.501394700139</v>
      </c>
    </row>
    <row r="5" s="20" customFormat="1" ht="17.1" customHeight="1" spans="1:8">
      <c r="A5" s="41" t="s">
        <v>257</v>
      </c>
      <c r="B5" s="32">
        <v>958</v>
      </c>
      <c r="C5" s="32">
        <v>831</v>
      </c>
      <c r="D5" s="32">
        <v>926</v>
      </c>
      <c r="E5" s="47">
        <v>831</v>
      </c>
      <c r="F5" s="43">
        <f t="shared" si="0"/>
        <v>86.7432150313152</v>
      </c>
      <c r="G5" s="43">
        <f t="shared" si="1"/>
        <v>100</v>
      </c>
      <c r="H5" s="43">
        <f t="shared" si="2"/>
        <v>89.7408207343413</v>
      </c>
    </row>
    <row r="6" s="20" customFormat="1" ht="17.1" customHeight="1" spans="1:8">
      <c r="A6" s="41" t="s">
        <v>259</v>
      </c>
      <c r="B6" s="73"/>
      <c r="C6" s="73"/>
      <c r="D6" s="32">
        <v>681</v>
      </c>
      <c r="E6" s="47">
        <v>727</v>
      </c>
      <c r="F6" s="43">
        <f t="shared" si="0"/>
        <v>0</v>
      </c>
      <c r="G6" s="43">
        <f t="shared" si="1"/>
        <v>0</v>
      </c>
      <c r="H6" s="43">
        <f t="shared" si="2"/>
        <v>106.754772393539</v>
      </c>
    </row>
    <row r="7" s="20" customFormat="1" ht="17.1" customHeight="1" spans="1:8">
      <c r="A7" s="41" t="s">
        <v>261</v>
      </c>
      <c r="B7" s="73"/>
      <c r="C7" s="73"/>
      <c r="D7" s="32">
        <v>123</v>
      </c>
      <c r="E7" s="47">
        <v>35</v>
      </c>
      <c r="F7" s="43">
        <f t="shared" si="0"/>
        <v>0</v>
      </c>
      <c r="G7" s="43">
        <f t="shared" si="1"/>
        <v>0</v>
      </c>
      <c r="H7" s="43">
        <f t="shared" si="2"/>
        <v>28.4552845528455</v>
      </c>
    </row>
    <row r="8" s="20" customFormat="1" ht="17.1" customHeight="1" spans="1:8">
      <c r="A8" s="41" t="s">
        <v>263</v>
      </c>
      <c r="B8" s="73"/>
      <c r="C8" s="73"/>
      <c r="D8" s="32">
        <v>0</v>
      </c>
      <c r="E8" s="47">
        <v>0</v>
      </c>
      <c r="F8" s="43">
        <f t="shared" si="0"/>
        <v>0</v>
      </c>
      <c r="G8" s="43">
        <f t="shared" si="1"/>
        <v>0</v>
      </c>
      <c r="H8" s="43">
        <f t="shared" si="2"/>
        <v>0</v>
      </c>
    </row>
    <row r="9" s="20" customFormat="1" ht="17.1" customHeight="1" spans="1:8">
      <c r="A9" s="41" t="s">
        <v>265</v>
      </c>
      <c r="B9" s="73"/>
      <c r="C9" s="73"/>
      <c r="D9" s="32">
        <v>83</v>
      </c>
      <c r="E9" s="47">
        <v>62</v>
      </c>
      <c r="F9" s="43">
        <f t="shared" si="0"/>
        <v>0</v>
      </c>
      <c r="G9" s="43">
        <f t="shared" si="1"/>
        <v>0</v>
      </c>
      <c r="H9" s="43">
        <f t="shared" si="2"/>
        <v>74.6987951807229</v>
      </c>
    </row>
    <row r="10" s="20" customFormat="1" ht="17.1" customHeight="1" spans="1:8">
      <c r="A10" s="41" t="s">
        <v>267</v>
      </c>
      <c r="B10" s="73"/>
      <c r="C10" s="73"/>
      <c r="D10" s="32">
        <v>6</v>
      </c>
      <c r="E10" s="47">
        <v>0</v>
      </c>
      <c r="F10" s="43">
        <f t="shared" si="0"/>
        <v>0</v>
      </c>
      <c r="G10" s="43">
        <f t="shared" si="1"/>
        <v>0</v>
      </c>
      <c r="H10" s="43">
        <f t="shared" si="2"/>
        <v>0</v>
      </c>
    </row>
    <row r="11" s="20" customFormat="1" ht="17.1" customHeight="1" spans="1:8">
      <c r="A11" s="41" t="s">
        <v>269</v>
      </c>
      <c r="B11" s="73"/>
      <c r="C11" s="73"/>
      <c r="D11" s="32">
        <v>0</v>
      </c>
      <c r="E11" s="47">
        <v>0</v>
      </c>
      <c r="F11" s="43">
        <f t="shared" si="0"/>
        <v>0</v>
      </c>
      <c r="G11" s="43">
        <f t="shared" si="1"/>
        <v>0</v>
      </c>
      <c r="H11" s="43">
        <f t="shared" si="2"/>
        <v>0</v>
      </c>
    </row>
    <row r="12" s="20" customFormat="1" ht="17.1" customHeight="1" spans="1:8">
      <c r="A12" s="41" t="s">
        <v>271</v>
      </c>
      <c r="B12" s="73"/>
      <c r="C12" s="73"/>
      <c r="D12" s="32">
        <v>5</v>
      </c>
      <c r="E12" s="47">
        <v>0</v>
      </c>
      <c r="F12" s="43">
        <f t="shared" si="0"/>
        <v>0</v>
      </c>
      <c r="G12" s="43">
        <f t="shared" si="1"/>
        <v>0</v>
      </c>
      <c r="H12" s="43">
        <f t="shared" si="2"/>
        <v>0</v>
      </c>
    </row>
    <row r="13" s="20" customFormat="1" ht="17.1" customHeight="1" spans="1:8">
      <c r="A13" s="41" t="s">
        <v>273</v>
      </c>
      <c r="B13" s="73"/>
      <c r="C13" s="73"/>
      <c r="D13" s="32">
        <v>8</v>
      </c>
      <c r="E13" s="47">
        <v>7</v>
      </c>
      <c r="F13" s="43">
        <f t="shared" si="0"/>
        <v>0</v>
      </c>
      <c r="G13" s="43">
        <f t="shared" si="1"/>
        <v>0</v>
      </c>
      <c r="H13" s="43">
        <f t="shared" si="2"/>
        <v>87.5</v>
      </c>
    </row>
    <row r="14" s="20" customFormat="1" ht="17.1" customHeight="1" spans="1:8">
      <c r="A14" s="41" t="s">
        <v>275</v>
      </c>
      <c r="B14" s="73"/>
      <c r="C14" s="73"/>
      <c r="D14" s="32">
        <v>0</v>
      </c>
      <c r="E14" s="47">
        <v>0</v>
      </c>
      <c r="F14" s="43">
        <f t="shared" si="0"/>
        <v>0</v>
      </c>
      <c r="G14" s="43">
        <f t="shared" si="1"/>
        <v>0</v>
      </c>
      <c r="H14" s="43">
        <f t="shared" si="2"/>
        <v>0</v>
      </c>
    </row>
    <row r="15" s="20" customFormat="1" ht="17.1" customHeight="1" spans="1:8">
      <c r="A15" s="41" t="s">
        <v>277</v>
      </c>
      <c r="B15" s="73"/>
      <c r="C15" s="73"/>
      <c r="D15" s="32">
        <v>0</v>
      </c>
      <c r="E15" s="47">
        <v>0</v>
      </c>
      <c r="F15" s="43">
        <f t="shared" si="0"/>
        <v>0</v>
      </c>
      <c r="G15" s="43">
        <f t="shared" si="1"/>
        <v>0</v>
      </c>
      <c r="H15" s="43">
        <f t="shared" si="2"/>
        <v>0</v>
      </c>
    </row>
    <row r="16" s="20" customFormat="1" ht="17.1" customHeight="1" spans="1:8">
      <c r="A16" s="41" t="s">
        <v>279</v>
      </c>
      <c r="B16" s="73"/>
      <c r="C16" s="73"/>
      <c r="D16" s="32">
        <v>20</v>
      </c>
      <c r="E16" s="47">
        <v>0</v>
      </c>
      <c r="F16" s="43">
        <f t="shared" si="0"/>
        <v>0</v>
      </c>
      <c r="G16" s="43">
        <f t="shared" si="1"/>
        <v>0</v>
      </c>
      <c r="H16" s="43">
        <f t="shared" si="2"/>
        <v>0</v>
      </c>
    </row>
    <row r="17" s="20" customFormat="1" ht="17.1" customHeight="1" spans="1:8">
      <c r="A17" s="41" t="s">
        <v>281</v>
      </c>
      <c r="B17" s="32">
        <v>584</v>
      </c>
      <c r="C17" s="32">
        <v>622</v>
      </c>
      <c r="D17" s="32">
        <v>564</v>
      </c>
      <c r="E17" s="47">
        <v>622</v>
      </c>
      <c r="F17" s="43">
        <f t="shared" si="0"/>
        <v>106.506849315068</v>
      </c>
      <c r="G17" s="43">
        <f t="shared" si="1"/>
        <v>100</v>
      </c>
      <c r="H17" s="43">
        <f t="shared" si="2"/>
        <v>110.283687943262</v>
      </c>
    </row>
    <row r="18" s="20" customFormat="1" ht="17.1" customHeight="1" spans="1:8">
      <c r="A18" s="41" t="s">
        <v>259</v>
      </c>
      <c r="B18" s="73"/>
      <c r="C18" s="73"/>
      <c r="D18" s="32">
        <v>455</v>
      </c>
      <c r="E18" s="47">
        <v>498</v>
      </c>
      <c r="F18" s="43">
        <f t="shared" si="0"/>
        <v>0</v>
      </c>
      <c r="G18" s="43">
        <f t="shared" si="1"/>
        <v>0</v>
      </c>
      <c r="H18" s="43">
        <f t="shared" si="2"/>
        <v>109.450549450549</v>
      </c>
    </row>
    <row r="19" s="20" customFormat="1" ht="17.1" customHeight="1" spans="1:8">
      <c r="A19" s="41" t="s">
        <v>261</v>
      </c>
      <c r="B19" s="73"/>
      <c r="C19" s="73"/>
      <c r="D19" s="32">
        <v>6</v>
      </c>
      <c r="E19" s="47">
        <v>10</v>
      </c>
      <c r="F19" s="43">
        <f t="shared" si="0"/>
        <v>0</v>
      </c>
      <c r="G19" s="43">
        <f t="shared" si="1"/>
        <v>0</v>
      </c>
      <c r="H19" s="43">
        <f t="shared" si="2"/>
        <v>166.666666666667</v>
      </c>
    </row>
    <row r="20" s="20" customFormat="1" ht="17.1" customHeight="1" spans="1:8">
      <c r="A20" s="41" t="s">
        <v>263</v>
      </c>
      <c r="B20" s="73"/>
      <c r="C20" s="73"/>
      <c r="D20" s="32">
        <v>0</v>
      </c>
      <c r="E20" s="47">
        <v>0</v>
      </c>
      <c r="F20" s="43">
        <f t="shared" si="0"/>
        <v>0</v>
      </c>
      <c r="G20" s="43">
        <f t="shared" si="1"/>
        <v>0</v>
      </c>
      <c r="H20" s="43">
        <f t="shared" si="2"/>
        <v>0</v>
      </c>
    </row>
    <row r="21" s="20" customFormat="1" ht="17.1" customHeight="1" spans="1:8">
      <c r="A21" s="41" t="s">
        <v>283</v>
      </c>
      <c r="B21" s="73"/>
      <c r="C21" s="73"/>
      <c r="D21" s="32">
        <v>30</v>
      </c>
      <c r="E21" s="47">
        <v>30</v>
      </c>
      <c r="F21" s="43">
        <f t="shared" si="0"/>
        <v>0</v>
      </c>
      <c r="G21" s="43">
        <f t="shared" si="1"/>
        <v>0</v>
      </c>
      <c r="H21" s="43">
        <f t="shared" si="2"/>
        <v>100</v>
      </c>
    </row>
    <row r="22" s="20" customFormat="1" ht="17.1" customHeight="1" spans="1:8">
      <c r="A22" s="41" t="s">
        <v>285</v>
      </c>
      <c r="B22" s="73"/>
      <c r="C22" s="73"/>
      <c r="D22" s="32">
        <v>19</v>
      </c>
      <c r="E22" s="47">
        <v>10</v>
      </c>
      <c r="F22" s="43">
        <f t="shared" si="0"/>
        <v>0</v>
      </c>
      <c r="G22" s="43">
        <f t="shared" si="1"/>
        <v>0</v>
      </c>
      <c r="H22" s="43">
        <f t="shared" si="2"/>
        <v>52.6315789473684</v>
      </c>
    </row>
    <row r="23" s="20" customFormat="1" ht="17.1" customHeight="1" spans="1:8">
      <c r="A23" s="41" t="s">
        <v>287</v>
      </c>
      <c r="B23" s="73"/>
      <c r="C23" s="73"/>
      <c r="D23" s="32">
        <v>23</v>
      </c>
      <c r="E23" s="47">
        <v>23</v>
      </c>
      <c r="F23" s="43">
        <f t="shared" si="0"/>
        <v>0</v>
      </c>
      <c r="G23" s="43">
        <f t="shared" si="1"/>
        <v>0</v>
      </c>
      <c r="H23" s="43">
        <f t="shared" si="2"/>
        <v>100</v>
      </c>
    </row>
    <row r="24" s="20" customFormat="1" ht="17.1" customHeight="1" spans="1:8">
      <c r="A24" s="41" t="s">
        <v>277</v>
      </c>
      <c r="B24" s="73"/>
      <c r="C24" s="73"/>
      <c r="D24" s="32">
        <v>31</v>
      </c>
      <c r="E24" s="47">
        <v>31</v>
      </c>
      <c r="F24" s="43">
        <f t="shared" si="0"/>
        <v>0</v>
      </c>
      <c r="G24" s="43">
        <f t="shared" si="1"/>
        <v>0</v>
      </c>
      <c r="H24" s="43">
        <f t="shared" si="2"/>
        <v>100</v>
      </c>
    </row>
    <row r="25" s="20" customFormat="1" ht="17.1" customHeight="1" spans="1:8">
      <c r="A25" s="41" t="s">
        <v>289</v>
      </c>
      <c r="B25" s="73"/>
      <c r="C25" s="73"/>
      <c r="D25" s="32">
        <v>0</v>
      </c>
      <c r="E25" s="47">
        <v>20</v>
      </c>
      <c r="F25" s="43">
        <f t="shared" si="0"/>
        <v>0</v>
      </c>
      <c r="G25" s="43">
        <f t="shared" si="1"/>
        <v>0</v>
      </c>
      <c r="H25" s="43">
        <f t="shared" si="2"/>
        <v>0</v>
      </c>
    </row>
    <row r="26" s="20" customFormat="1" ht="17.1" customHeight="1" spans="1:8">
      <c r="A26" s="41" t="s">
        <v>291</v>
      </c>
      <c r="B26" s="32">
        <v>6360</v>
      </c>
      <c r="C26" s="32">
        <v>6665</v>
      </c>
      <c r="D26" s="32">
        <v>6145</v>
      </c>
      <c r="E26" s="47">
        <v>6512</v>
      </c>
      <c r="F26" s="43">
        <f t="shared" si="0"/>
        <v>102.389937106918</v>
      </c>
      <c r="G26" s="43">
        <f t="shared" si="1"/>
        <v>97.7044261065266</v>
      </c>
      <c r="H26" s="43">
        <f t="shared" si="2"/>
        <v>105.972335231896</v>
      </c>
    </row>
    <row r="27" s="20" customFormat="1" ht="17.1" customHeight="1" spans="1:8">
      <c r="A27" s="41" t="s">
        <v>259</v>
      </c>
      <c r="B27" s="73"/>
      <c r="C27" s="73"/>
      <c r="D27" s="32">
        <v>4306</v>
      </c>
      <c r="E27" s="47">
        <v>3346</v>
      </c>
      <c r="F27" s="43">
        <f t="shared" si="0"/>
        <v>0</v>
      </c>
      <c r="G27" s="43">
        <f t="shared" si="1"/>
        <v>0</v>
      </c>
      <c r="H27" s="43">
        <f t="shared" si="2"/>
        <v>77.7055271713888</v>
      </c>
    </row>
    <row r="28" s="20" customFormat="1" ht="17.1" customHeight="1" spans="1:8">
      <c r="A28" s="41" t="s">
        <v>261</v>
      </c>
      <c r="B28" s="73"/>
      <c r="C28" s="73"/>
      <c r="D28" s="32">
        <v>187</v>
      </c>
      <c r="E28" s="47">
        <v>173</v>
      </c>
      <c r="F28" s="43">
        <f t="shared" si="0"/>
        <v>0</v>
      </c>
      <c r="G28" s="43">
        <f t="shared" si="1"/>
        <v>0</v>
      </c>
      <c r="H28" s="43">
        <f t="shared" si="2"/>
        <v>92.5133689839572</v>
      </c>
    </row>
    <row r="29" s="20" customFormat="1" ht="17.1" customHeight="1" spans="1:8">
      <c r="A29" s="41" t="s">
        <v>263</v>
      </c>
      <c r="B29" s="73"/>
      <c r="C29" s="73"/>
      <c r="D29" s="32">
        <v>0</v>
      </c>
      <c r="E29" s="47">
        <v>0</v>
      </c>
      <c r="F29" s="43">
        <f t="shared" si="0"/>
        <v>0</v>
      </c>
      <c r="G29" s="43">
        <f t="shared" si="1"/>
        <v>0</v>
      </c>
      <c r="H29" s="43">
        <f t="shared" si="2"/>
        <v>0</v>
      </c>
    </row>
    <row r="30" s="20" customFormat="1" ht="17.1" customHeight="1" spans="1:8">
      <c r="A30" s="41" t="s">
        <v>293</v>
      </c>
      <c r="B30" s="73"/>
      <c r="C30" s="73"/>
      <c r="D30" s="32">
        <v>0</v>
      </c>
      <c r="E30" s="47">
        <v>0</v>
      </c>
      <c r="F30" s="43">
        <f t="shared" si="0"/>
        <v>0</v>
      </c>
      <c r="G30" s="43">
        <f t="shared" si="1"/>
        <v>0</v>
      </c>
      <c r="H30" s="43">
        <f t="shared" si="2"/>
        <v>0</v>
      </c>
    </row>
    <row r="31" s="20" customFormat="1" ht="17.1" customHeight="1" spans="1:8">
      <c r="A31" s="41" t="s">
        <v>295</v>
      </c>
      <c r="B31" s="73"/>
      <c r="C31" s="73"/>
      <c r="D31" s="32">
        <v>0</v>
      </c>
      <c r="E31" s="47">
        <v>0</v>
      </c>
      <c r="F31" s="43">
        <f t="shared" si="0"/>
        <v>0</v>
      </c>
      <c r="G31" s="43">
        <f t="shared" si="1"/>
        <v>0</v>
      </c>
      <c r="H31" s="43">
        <f t="shared" si="2"/>
        <v>0</v>
      </c>
    </row>
    <row r="32" s="20" customFormat="1" ht="17.1" customHeight="1" spans="1:8">
      <c r="A32" s="41" t="s">
        <v>297</v>
      </c>
      <c r="B32" s="73"/>
      <c r="C32" s="73"/>
      <c r="D32" s="32">
        <v>0</v>
      </c>
      <c r="E32" s="47">
        <v>0</v>
      </c>
      <c r="F32" s="43">
        <f t="shared" si="0"/>
        <v>0</v>
      </c>
      <c r="G32" s="43">
        <f t="shared" si="1"/>
        <v>0</v>
      </c>
      <c r="H32" s="43">
        <f t="shared" si="2"/>
        <v>0</v>
      </c>
    </row>
    <row r="33" s="20" customFormat="1" ht="17.1" customHeight="1" spans="1:8">
      <c r="A33" s="41" t="s">
        <v>299</v>
      </c>
      <c r="B33" s="73"/>
      <c r="C33" s="73"/>
      <c r="D33" s="32">
        <v>4</v>
      </c>
      <c r="E33" s="47">
        <v>3</v>
      </c>
      <c r="F33" s="43">
        <f t="shared" si="0"/>
        <v>0</v>
      </c>
      <c r="G33" s="43">
        <f t="shared" si="1"/>
        <v>0</v>
      </c>
      <c r="H33" s="43">
        <f t="shared" si="2"/>
        <v>75</v>
      </c>
    </row>
    <row r="34" s="20" customFormat="1" ht="17.1" customHeight="1" spans="1:8">
      <c r="A34" s="41" t="s">
        <v>301</v>
      </c>
      <c r="B34" s="73"/>
      <c r="C34" s="73"/>
      <c r="D34" s="32">
        <v>0</v>
      </c>
      <c r="E34" s="47">
        <v>0</v>
      </c>
      <c r="F34" s="43">
        <f t="shared" si="0"/>
        <v>0</v>
      </c>
      <c r="G34" s="43">
        <f t="shared" si="1"/>
        <v>0</v>
      </c>
      <c r="H34" s="43">
        <f t="shared" si="2"/>
        <v>0</v>
      </c>
    </row>
    <row r="35" s="20" customFormat="1" ht="17.1" customHeight="1" spans="1:8">
      <c r="A35" s="41" t="s">
        <v>277</v>
      </c>
      <c r="B35" s="73"/>
      <c r="C35" s="73"/>
      <c r="D35" s="32">
        <v>286</v>
      </c>
      <c r="E35" s="47">
        <v>361</v>
      </c>
      <c r="F35" s="43">
        <f t="shared" si="0"/>
        <v>0</v>
      </c>
      <c r="G35" s="43">
        <f t="shared" si="1"/>
        <v>0</v>
      </c>
      <c r="H35" s="43">
        <f t="shared" si="2"/>
        <v>126.223776223776</v>
      </c>
    </row>
    <row r="36" s="20" customFormat="1" ht="17.1" customHeight="1" spans="1:8">
      <c r="A36" s="41" t="s">
        <v>303</v>
      </c>
      <c r="B36" s="73"/>
      <c r="C36" s="73"/>
      <c r="D36" s="32">
        <v>1362</v>
      </c>
      <c r="E36" s="47">
        <v>2629</v>
      </c>
      <c r="F36" s="43">
        <f t="shared" si="0"/>
        <v>0</v>
      </c>
      <c r="G36" s="43">
        <f t="shared" si="1"/>
        <v>0</v>
      </c>
      <c r="H36" s="43">
        <f t="shared" si="2"/>
        <v>193.02496328928</v>
      </c>
    </row>
    <row r="37" s="20" customFormat="1" ht="17.1" customHeight="1" spans="1:8">
      <c r="A37" s="41" t="s">
        <v>305</v>
      </c>
      <c r="B37" s="32">
        <v>179</v>
      </c>
      <c r="C37" s="32">
        <v>230</v>
      </c>
      <c r="D37" s="32">
        <v>173</v>
      </c>
      <c r="E37" s="47">
        <v>224</v>
      </c>
      <c r="F37" s="43">
        <f t="shared" si="0"/>
        <v>125.139664804469</v>
      </c>
      <c r="G37" s="43">
        <f t="shared" si="1"/>
        <v>97.3913043478261</v>
      </c>
      <c r="H37" s="43">
        <f t="shared" si="2"/>
        <v>129.479768786127</v>
      </c>
    </row>
    <row r="38" s="20" customFormat="1" ht="17.1" customHeight="1" spans="1:8">
      <c r="A38" s="41" t="s">
        <v>259</v>
      </c>
      <c r="B38" s="73"/>
      <c r="C38" s="73"/>
      <c r="D38" s="32">
        <v>153</v>
      </c>
      <c r="E38" s="47">
        <v>170</v>
      </c>
      <c r="F38" s="43">
        <f t="shared" si="0"/>
        <v>0</v>
      </c>
      <c r="G38" s="43">
        <f t="shared" si="1"/>
        <v>0</v>
      </c>
      <c r="H38" s="43">
        <f t="shared" si="2"/>
        <v>111.111111111111</v>
      </c>
    </row>
    <row r="39" s="20" customFormat="1" ht="17.1" customHeight="1" spans="1:8">
      <c r="A39" s="41" t="s">
        <v>261</v>
      </c>
      <c r="B39" s="73"/>
      <c r="C39" s="73"/>
      <c r="D39" s="32">
        <v>0</v>
      </c>
      <c r="E39" s="47">
        <v>0</v>
      </c>
      <c r="F39" s="43">
        <f t="shared" si="0"/>
        <v>0</v>
      </c>
      <c r="G39" s="43">
        <f t="shared" si="1"/>
        <v>0</v>
      </c>
      <c r="H39" s="43">
        <f t="shared" si="2"/>
        <v>0</v>
      </c>
    </row>
    <row r="40" s="20" customFormat="1" ht="17.1" customHeight="1" spans="1:8">
      <c r="A40" s="41" t="s">
        <v>263</v>
      </c>
      <c r="B40" s="73"/>
      <c r="C40" s="73"/>
      <c r="D40" s="32">
        <v>0</v>
      </c>
      <c r="E40" s="47">
        <v>0</v>
      </c>
      <c r="F40" s="43">
        <f t="shared" si="0"/>
        <v>0</v>
      </c>
      <c r="G40" s="43">
        <f t="shared" si="1"/>
        <v>0</v>
      </c>
      <c r="H40" s="43">
        <f t="shared" si="2"/>
        <v>0</v>
      </c>
    </row>
    <row r="41" s="20" customFormat="1" ht="17.1" customHeight="1" spans="1:8">
      <c r="A41" s="41" t="s">
        <v>307</v>
      </c>
      <c r="B41" s="73"/>
      <c r="C41" s="73"/>
      <c r="D41" s="32">
        <v>20</v>
      </c>
      <c r="E41" s="47">
        <v>0</v>
      </c>
      <c r="F41" s="43">
        <f t="shared" si="0"/>
        <v>0</v>
      </c>
      <c r="G41" s="43">
        <f t="shared" si="1"/>
        <v>0</v>
      </c>
      <c r="H41" s="43">
        <f t="shared" si="2"/>
        <v>0</v>
      </c>
    </row>
    <row r="42" s="20" customFormat="1" ht="17.1" customHeight="1" spans="1:8">
      <c r="A42" s="41" t="s">
        <v>309</v>
      </c>
      <c r="B42" s="73"/>
      <c r="C42" s="73"/>
      <c r="D42" s="32">
        <v>0</v>
      </c>
      <c r="E42" s="47">
        <v>0</v>
      </c>
      <c r="F42" s="43">
        <f t="shared" si="0"/>
        <v>0</v>
      </c>
      <c r="G42" s="43">
        <f t="shared" si="1"/>
        <v>0</v>
      </c>
      <c r="H42" s="43">
        <f t="shared" si="2"/>
        <v>0</v>
      </c>
    </row>
    <row r="43" s="20" customFormat="1" ht="17.1" customHeight="1" spans="1:8">
      <c r="A43" s="41" t="s">
        <v>311</v>
      </c>
      <c r="B43" s="73"/>
      <c r="C43" s="73"/>
      <c r="D43" s="32">
        <v>0</v>
      </c>
      <c r="E43" s="47">
        <v>0</v>
      </c>
      <c r="F43" s="43">
        <f t="shared" si="0"/>
        <v>0</v>
      </c>
      <c r="G43" s="43">
        <f t="shared" si="1"/>
        <v>0</v>
      </c>
      <c r="H43" s="43">
        <f t="shared" si="2"/>
        <v>0</v>
      </c>
    </row>
    <row r="44" s="20" customFormat="1" ht="17.1" customHeight="1" spans="1:8">
      <c r="A44" s="41" t="s">
        <v>313</v>
      </c>
      <c r="B44" s="73"/>
      <c r="C44" s="73"/>
      <c r="D44" s="32">
        <v>0</v>
      </c>
      <c r="E44" s="47">
        <v>0</v>
      </c>
      <c r="F44" s="43">
        <f t="shared" si="0"/>
        <v>0</v>
      </c>
      <c r="G44" s="43">
        <f t="shared" si="1"/>
        <v>0</v>
      </c>
      <c r="H44" s="43">
        <f t="shared" si="2"/>
        <v>0</v>
      </c>
    </row>
    <row r="45" s="20" customFormat="1" ht="17.1" customHeight="1" spans="1:8">
      <c r="A45" s="41" t="s">
        <v>315</v>
      </c>
      <c r="B45" s="73"/>
      <c r="C45" s="73"/>
      <c r="D45" s="32">
        <v>0</v>
      </c>
      <c r="E45" s="47">
        <v>24</v>
      </c>
      <c r="F45" s="43">
        <f t="shared" si="0"/>
        <v>0</v>
      </c>
      <c r="G45" s="43">
        <f t="shared" si="1"/>
        <v>0</v>
      </c>
      <c r="H45" s="43">
        <f t="shared" si="2"/>
        <v>0</v>
      </c>
    </row>
    <row r="46" s="20" customFormat="1" ht="17.1" customHeight="1" spans="1:8">
      <c r="A46" s="41" t="s">
        <v>277</v>
      </c>
      <c r="B46" s="73"/>
      <c r="C46" s="73"/>
      <c r="D46" s="32">
        <v>0</v>
      </c>
      <c r="E46" s="47">
        <v>0</v>
      </c>
      <c r="F46" s="43">
        <f t="shared" si="0"/>
        <v>0</v>
      </c>
      <c r="G46" s="43">
        <f t="shared" si="1"/>
        <v>0</v>
      </c>
      <c r="H46" s="43">
        <f t="shared" si="2"/>
        <v>0</v>
      </c>
    </row>
    <row r="47" s="20" customFormat="1" ht="17.1" customHeight="1" spans="1:8">
      <c r="A47" s="41" t="s">
        <v>317</v>
      </c>
      <c r="B47" s="73"/>
      <c r="C47" s="73"/>
      <c r="D47" s="32">
        <v>0</v>
      </c>
      <c r="E47" s="47">
        <v>30</v>
      </c>
      <c r="F47" s="43">
        <f t="shared" si="0"/>
        <v>0</v>
      </c>
      <c r="G47" s="43">
        <f t="shared" si="1"/>
        <v>0</v>
      </c>
      <c r="H47" s="43">
        <f t="shared" si="2"/>
        <v>0</v>
      </c>
    </row>
    <row r="48" s="20" customFormat="1" ht="17.1" customHeight="1" spans="1:8">
      <c r="A48" s="41" t="s">
        <v>319</v>
      </c>
      <c r="B48" s="32">
        <v>375</v>
      </c>
      <c r="C48" s="32">
        <v>471</v>
      </c>
      <c r="D48" s="32">
        <v>362</v>
      </c>
      <c r="E48" s="47">
        <v>471</v>
      </c>
      <c r="F48" s="43">
        <f t="shared" si="0"/>
        <v>125.6</v>
      </c>
      <c r="G48" s="43">
        <f t="shared" si="1"/>
        <v>100</v>
      </c>
      <c r="H48" s="43">
        <f t="shared" si="2"/>
        <v>130.110497237569</v>
      </c>
    </row>
    <row r="49" s="20" customFormat="1" ht="17.1" customHeight="1" spans="1:8">
      <c r="A49" s="41" t="s">
        <v>259</v>
      </c>
      <c r="B49" s="73"/>
      <c r="C49" s="73"/>
      <c r="D49" s="32">
        <v>227</v>
      </c>
      <c r="E49" s="47">
        <v>238</v>
      </c>
      <c r="F49" s="43">
        <f t="shared" si="0"/>
        <v>0</v>
      </c>
      <c r="G49" s="43">
        <f t="shared" si="1"/>
        <v>0</v>
      </c>
      <c r="H49" s="43">
        <f t="shared" si="2"/>
        <v>104.845814977974</v>
      </c>
    </row>
    <row r="50" s="20" customFormat="1" ht="17.1" customHeight="1" spans="1:8">
      <c r="A50" s="41" t="s">
        <v>261</v>
      </c>
      <c r="B50" s="73"/>
      <c r="C50" s="73"/>
      <c r="D50" s="32">
        <v>21</v>
      </c>
      <c r="E50" s="47">
        <v>10</v>
      </c>
      <c r="F50" s="43">
        <f t="shared" si="0"/>
        <v>0</v>
      </c>
      <c r="G50" s="43">
        <f t="shared" si="1"/>
        <v>0</v>
      </c>
      <c r="H50" s="43">
        <f t="shared" si="2"/>
        <v>47.6190476190476</v>
      </c>
    </row>
    <row r="51" s="20" customFormat="1" ht="17.1" customHeight="1" spans="1:8">
      <c r="A51" s="41" t="s">
        <v>263</v>
      </c>
      <c r="B51" s="73"/>
      <c r="C51" s="73"/>
      <c r="D51" s="32">
        <v>0</v>
      </c>
      <c r="E51" s="47">
        <v>0</v>
      </c>
      <c r="F51" s="43">
        <f t="shared" si="0"/>
        <v>0</v>
      </c>
      <c r="G51" s="43">
        <f t="shared" si="1"/>
        <v>0</v>
      </c>
      <c r="H51" s="43">
        <f t="shared" si="2"/>
        <v>0</v>
      </c>
    </row>
    <row r="52" s="20" customFormat="1" ht="17.1" customHeight="1" spans="1:8">
      <c r="A52" s="41" t="s">
        <v>321</v>
      </c>
      <c r="B52" s="73"/>
      <c r="C52" s="73"/>
      <c r="D52" s="32">
        <v>0</v>
      </c>
      <c r="E52" s="47">
        <v>0</v>
      </c>
      <c r="F52" s="43">
        <f t="shared" si="0"/>
        <v>0</v>
      </c>
      <c r="G52" s="43">
        <f t="shared" si="1"/>
        <v>0</v>
      </c>
      <c r="H52" s="43">
        <f t="shared" si="2"/>
        <v>0</v>
      </c>
    </row>
    <row r="53" s="20" customFormat="1" ht="17.1" customHeight="1" spans="1:8">
      <c r="A53" s="41" t="s">
        <v>323</v>
      </c>
      <c r="B53" s="73"/>
      <c r="C53" s="73"/>
      <c r="D53" s="32">
        <v>1</v>
      </c>
      <c r="E53" s="47">
        <v>0</v>
      </c>
      <c r="F53" s="43">
        <f t="shared" si="0"/>
        <v>0</v>
      </c>
      <c r="G53" s="43">
        <f t="shared" si="1"/>
        <v>0</v>
      </c>
      <c r="H53" s="43">
        <f t="shared" si="2"/>
        <v>0</v>
      </c>
    </row>
    <row r="54" s="20" customFormat="1" ht="17.1" customHeight="1" spans="1:8">
      <c r="A54" s="41" t="s">
        <v>325</v>
      </c>
      <c r="B54" s="73"/>
      <c r="C54" s="73"/>
      <c r="D54" s="32">
        <v>0</v>
      </c>
      <c r="E54" s="47">
        <v>0</v>
      </c>
      <c r="F54" s="43">
        <f t="shared" si="0"/>
        <v>0</v>
      </c>
      <c r="G54" s="43">
        <f t="shared" si="1"/>
        <v>0</v>
      </c>
      <c r="H54" s="43">
        <f t="shared" si="2"/>
        <v>0</v>
      </c>
    </row>
    <row r="55" s="20" customFormat="1" ht="17.1" customHeight="1" spans="1:8">
      <c r="A55" s="41" t="s">
        <v>327</v>
      </c>
      <c r="B55" s="73"/>
      <c r="C55" s="73"/>
      <c r="D55" s="32">
        <v>40</v>
      </c>
      <c r="E55" s="47">
        <v>148</v>
      </c>
      <c r="F55" s="43">
        <f t="shared" si="0"/>
        <v>0</v>
      </c>
      <c r="G55" s="43">
        <f t="shared" si="1"/>
        <v>0</v>
      </c>
      <c r="H55" s="43">
        <f t="shared" si="2"/>
        <v>370</v>
      </c>
    </row>
    <row r="56" s="20" customFormat="1" ht="17.1" customHeight="1" spans="1:8">
      <c r="A56" s="41" t="s">
        <v>329</v>
      </c>
      <c r="B56" s="73"/>
      <c r="C56" s="73"/>
      <c r="D56" s="32">
        <v>0</v>
      </c>
      <c r="E56" s="47">
        <v>0</v>
      </c>
      <c r="F56" s="43">
        <f t="shared" si="0"/>
        <v>0</v>
      </c>
      <c r="G56" s="43">
        <f t="shared" si="1"/>
        <v>0</v>
      </c>
      <c r="H56" s="43">
        <f t="shared" si="2"/>
        <v>0</v>
      </c>
    </row>
    <row r="57" s="20" customFormat="1" ht="17.1" customHeight="1" spans="1:8">
      <c r="A57" s="41" t="s">
        <v>277</v>
      </c>
      <c r="B57" s="73"/>
      <c r="C57" s="73"/>
      <c r="D57" s="32">
        <v>73</v>
      </c>
      <c r="E57" s="47">
        <v>75</v>
      </c>
      <c r="F57" s="43">
        <f t="shared" si="0"/>
        <v>0</v>
      </c>
      <c r="G57" s="43">
        <f t="shared" si="1"/>
        <v>0</v>
      </c>
      <c r="H57" s="43">
        <f t="shared" si="2"/>
        <v>102.739726027397</v>
      </c>
    </row>
    <row r="58" s="20" customFormat="1" ht="17.1" customHeight="1" spans="1:8">
      <c r="A58" s="41" t="s">
        <v>331</v>
      </c>
      <c r="B58" s="73"/>
      <c r="C58" s="73"/>
      <c r="D58" s="32">
        <v>0</v>
      </c>
      <c r="E58" s="47">
        <v>0</v>
      </c>
      <c r="F58" s="43">
        <f t="shared" si="0"/>
        <v>0</v>
      </c>
      <c r="G58" s="43">
        <f t="shared" si="1"/>
        <v>0</v>
      </c>
      <c r="H58" s="43">
        <f t="shared" si="2"/>
        <v>0</v>
      </c>
    </row>
    <row r="59" s="20" customFormat="1" ht="17.1" customHeight="1" spans="1:8">
      <c r="A59" s="41" t="s">
        <v>333</v>
      </c>
      <c r="B59" s="32">
        <v>835</v>
      </c>
      <c r="C59" s="32">
        <v>765</v>
      </c>
      <c r="D59" s="32">
        <v>807</v>
      </c>
      <c r="E59" s="47">
        <v>730</v>
      </c>
      <c r="F59" s="43">
        <f t="shared" si="0"/>
        <v>87.4251497005988</v>
      </c>
      <c r="G59" s="43">
        <f t="shared" si="1"/>
        <v>95.4248366013072</v>
      </c>
      <c r="H59" s="43">
        <f t="shared" si="2"/>
        <v>90.458488228005</v>
      </c>
    </row>
    <row r="60" s="20" customFormat="1" ht="17.1" customHeight="1" spans="1:8">
      <c r="A60" s="41" t="s">
        <v>259</v>
      </c>
      <c r="B60" s="73"/>
      <c r="C60" s="73"/>
      <c r="D60" s="32">
        <v>509</v>
      </c>
      <c r="E60" s="47">
        <v>464</v>
      </c>
      <c r="F60" s="43">
        <f t="shared" si="0"/>
        <v>0</v>
      </c>
      <c r="G60" s="43">
        <f t="shared" si="1"/>
        <v>0</v>
      </c>
      <c r="H60" s="43">
        <f t="shared" si="2"/>
        <v>91.1591355599214</v>
      </c>
    </row>
    <row r="61" s="20" customFormat="1" ht="17.1" customHeight="1" spans="1:8">
      <c r="A61" s="41" t="s">
        <v>261</v>
      </c>
      <c r="B61" s="73"/>
      <c r="C61" s="73"/>
      <c r="D61" s="32">
        <v>2</v>
      </c>
      <c r="E61" s="47">
        <v>2</v>
      </c>
      <c r="F61" s="43">
        <f t="shared" si="0"/>
        <v>0</v>
      </c>
      <c r="G61" s="43">
        <f t="shared" si="1"/>
        <v>0</v>
      </c>
      <c r="H61" s="43">
        <f t="shared" si="2"/>
        <v>100</v>
      </c>
    </row>
    <row r="62" s="20" customFormat="1" ht="17.1" customHeight="1" spans="1:8">
      <c r="A62" s="41" t="s">
        <v>263</v>
      </c>
      <c r="B62" s="73"/>
      <c r="C62" s="73"/>
      <c r="D62" s="32">
        <v>0</v>
      </c>
      <c r="E62" s="47">
        <v>0</v>
      </c>
      <c r="F62" s="43">
        <f t="shared" si="0"/>
        <v>0</v>
      </c>
      <c r="G62" s="43">
        <f t="shared" si="1"/>
        <v>0</v>
      </c>
      <c r="H62" s="43">
        <f t="shared" si="2"/>
        <v>0</v>
      </c>
    </row>
    <row r="63" s="20" customFormat="1" ht="17.1" customHeight="1" spans="1:8">
      <c r="A63" s="41" t="s">
        <v>335</v>
      </c>
      <c r="B63" s="73"/>
      <c r="C63" s="73"/>
      <c r="D63" s="32">
        <v>10</v>
      </c>
      <c r="E63" s="47">
        <v>5</v>
      </c>
      <c r="F63" s="43">
        <f t="shared" si="0"/>
        <v>0</v>
      </c>
      <c r="G63" s="43">
        <f t="shared" si="1"/>
        <v>0</v>
      </c>
      <c r="H63" s="43">
        <f t="shared" si="2"/>
        <v>50</v>
      </c>
    </row>
    <row r="64" s="20" customFormat="1" ht="17.1" customHeight="1" spans="1:8">
      <c r="A64" s="41" t="s">
        <v>337</v>
      </c>
      <c r="B64" s="73"/>
      <c r="C64" s="73"/>
      <c r="D64" s="32">
        <v>36</v>
      </c>
      <c r="E64" s="47">
        <v>41</v>
      </c>
      <c r="F64" s="43">
        <f t="shared" si="0"/>
        <v>0</v>
      </c>
      <c r="G64" s="43">
        <f t="shared" si="1"/>
        <v>0</v>
      </c>
      <c r="H64" s="43">
        <f t="shared" si="2"/>
        <v>113.888888888889</v>
      </c>
    </row>
    <row r="65" s="20" customFormat="1" ht="17.1" customHeight="1" spans="1:8">
      <c r="A65" s="41" t="s">
        <v>339</v>
      </c>
      <c r="B65" s="73"/>
      <c r="C65" s="73"/>
      <c r="D65" s="32">
        <v>0</v>
      </c>
      <c r="E65" s="47">
        <v>0</v>
      </c>
      <c r="F65" s="43">
        <f t="shared" si="0"/>
        <v>0</v>
      </c>
      <c r="G65" s="43">
        <f t="shared" si="1"/>
        <v>0</v>
      </c>
      <c r="H65" s="43">
        <f t="shared" si="2"/>
        <v>0</v>
      </c>
    </row>
    <row r="66" s="20" customFormat="1" ht="17.1" customHeight="1" spans="1:8">
      <c r="A66" s="41" t="s">
        <v>341</v>
      </c>
      <c r="B66" s="73"/>
      <c r="C66" s="73"/>
      <c r="D66" s="32">
        <v>0</v>
      </c>
      <c r="E66" s="47">
        <v>0</v>
      </c>
      <c r="F66" s="43">
        <f t="shared" si="0"/>
        <v>0</v>
      </c>
      <c r="G66" s="43">
        <f t="shared" si="1"/>
        <v>0</v>
      </c>
      <c r="H66" s="43">
        <f t="shared" si="2"/>
        <v>0</v>
      </c>
    </row>
    <row r="67" s="20" customFormat="1" ht="17.1" customHeight="1" spans="1:8">
      <c r="A67" s="41" t="s">
        <v>343</v>
      </c>
      <c r="B67" s="73"/>
      <c r="C67" s="73"/>
      <c r="D67" s="32">
        <v>0</v>
      </c>
      <c r="E67" s="47">
        <v>0</v>
      </c>
      <c r="F67" s="43">
        <f t="shared" si="0"/>
        <v>0</v>
      </c>
      <c r="G67" s="43">
        <f t="shared" si="1"/>
        <v>0</v>
      </c>
      <c r="H67" s="43">
        <f t="shared" si="2"/>
        <v>0</v>
      </c>
    </row>
    <row r="68" s="20" customFormat="1" ht="17.1" customHeight="1" spans="1:8">
      <c r="A68" s="41" t="s">
        <v>277</v>
      </c>
      <c r="B68" s="73"/>
      <c r="C68" s="73"/>
      <c r="D68" s="32">
        <v>230</v>
      </c>
      <c r="E68" s="47">
        <v>168</v>
      </c>
      <c r="F68" s="43">
        <f t="shared" ref="F68:F131" si="3">IF(B68&lt;&gt;0,(E68/B68)*100,0)</f>
        <v>0</v>
      </c>
      <c r="G68" s="43">
        <f t="shared" ref="G68:G131" si="4">IF(C68&lt;&gt;0,(E68/C68)*100,0)</f>
        <v>0</v>
      </c>
      <c r="H68" s="43">
        <f t="shared" ref="H68:H131" si="5">IF(D68&lt;&gt;0,(E68/D68)*100,0)</f>
        <v>73.0434782608696</v>
      </c>
    </row>
    <row r="69" s="20" customFormat="1" ht="17.1" customHeight="1" spans="1:8">
      <c r="A69" s="41" t="s">
        <v>345</v>
      </c>
      <c r="B69" s="73"/>
      <c r="C69" s="73"/>
      <c r="D69" s="32">
        <v>20</v>
      </c>
      <c r="E69" s="47">
        <v>50</v>
      </c>
      <c r="F69" s="43">
        <f t="shared" si="3"/>
        <v>0</v>
      </c>
      <c r="G69" s="43">
        <f t="shared" si="4"/>
        <v>0</v>
      </c>
      <c r="H69" s="43">
        <f t="shared" si="5"/>
        <v>250</v>
      </c>
    </row>
    <row r="70" s="20" customFormat="1" ht="17.1" customHeight="1" spans="1:8">
      <c r="A70" s="41" t="s">
        <v>347</v>
      </c>
      <c r="B70" s="32">
        <v>54</v>
      </c>
      <c r="C70" s="32">
        <v>30</v>
      </c>
      <c r="D70" s="32">
        <v>100</v>
      </c>
      <c r="E70" s="47">
        <v>30</v>
      </c>
      <c r="F70" s="43">
        <f t="shared" si="3"/>
        <v>55.5555555555556</v>
      </c>
      <c r="G70" s="43">
        <f t="shared" si="4"/>
        <v>100</v>
      </c>
      <c r="H70" s="43">
        <f t="shared" si="5"/>
        <v>30</v>
      </c>
    </row>
    <row r="71" s="20" customFormat="1" ht="17.1" customHeight="1" spans="1:8">
      <c r="A71" s="41" t="s">
        <v>259</v>
      </c>
      <c r="B71" s="73"/>
      <c r="C71" s="73"/>
      <c r="D71" s="32">
        <v>100</v>
      </c>
      <c r="E71" s="47">
        <v>30</v>
      </c>
      <c r="F71" s="43">
        <f t="shared" si="3"/>
        <v>0</v>
      </c>
      <c r="G71" s="43">
        <f t="shared" si="4"/>
        <v>0</v>
      </c>
      <c r="H71" s="43">
        <f t="shared" si="5"/>
        <v>30</v>
      </c>
    </row>
    <row r="72" s="20" customFormat="1" ht="17.1" customHeight="1" spans="1:8">
      <c r="A72" s="41" t="s">
        <v>261</v>
      </c>
      <c r="B72" s="73"/>
      <c r="C72" s="73"/>
      <c r="D72" s="32">
        <v>0</v>
      </c>
      <c r="E72" s="47">
        <v>0</v>
      </c>
      <c r="F72" s="43">
        <f t="shared" si="3"/>
        <v>0</v>
      </c>
      <c r="G72" s="43">
        <f t="shared" si="4"/>
        <v>0</v>
      </c>
      <c r="H72" s="43">
        <f t="shared" si="5"/>
        <v>0</v>
      </c>
    </row>
    <row r="73" s="20" customFormat="1" ht="17.1" customHeight="1" spans="1:8">
      <c r="A73" s="41" t="s">
        <v>263</v>
      </c>
      <c r="B73" s="73"/>
      <c r="C73" s="73"/>
      <c r="D73" s="32">
        <v>0</v>
      </c>
      <c r="E73" s="47">
        <v>0</v>
      </c>
      <c r="F73" s="43">
        <f t="shared" si="3"/>
        <v>0</v>
      </c>
      <c r="G73" s="43">
        <f t="shared" si="4"/>
        <v>0</v>
      </c>
      <c r="H73" s="43">
        <f t="shared" si="5"/>
        <v>0</v>
      </c>
    </row>
    <row r="74" s="20" customFormat="1" ht="17.1" customHeight="1" spans="1:8">
      <c r="A74" s="41" t="s">
        <v>349</v>
      </c>
      <c r="B74" s="73"/>
      <c r="C74" s="73"/>
      <c r="D74" s="32">
        <v>0</v>
      </c>
      <c r="E74" s="47">
        <v>0</v>
      </c>
      <c r="F74" s="43">
        <f t="shared" si="3"/>
        <v>0</v>
      </c>
      <c r="G74" s="43">
        <f t="shared" si="4"/>
        <v>0</v>
      </c>
      <c r="H74" s="43">
        <f t="shared" si="5"/>
        <v>0</v>
      </c>
    </row>
    <row r="75" s="20" customFormat="1" ht="17.1" customHeight="1" spans="1:8">
      <c r="A75" s="41" t="s">
        <v>351</v>
      </c>
      <c r="B75" s="73"/>
      <c r="C75" s="73"/>
      <c r="D75" s="32">
        <v>0</v>
      </c>
      <c r="E75" s="47">
        <v>0</v>
      </c>
      <c r="F75" s="43">
        <f t="shared" si="3"/>
        <v>0</v>
      </c>
      <c r="G75" s="43">
        <f t="shared" si="4"/>
        <v>0</v>
      </c>
      <c r="H75" s="43">
        <f t="shared" si="5"/>
        <v>0</v>
      </c>
    </row>
    <row r="76" s="20" customFormat="1" ht="17.1" customHeight="1" spans="1:8">
      <c r="A76" s="41" t="s">
        <v>353</v>
      </c>
      <c r="B76" s="73"/>
      <c r="C76" s="73"/>
      <c r="D76" s="32">
        <v>0</v>
      </c>
      <c r="E76" s="47">
        <v>0</v>
      </c>
      <c r="F76" s="43">
        <f t="shared" si="3"/>
        <v>0</v>
      </c>
      <c r="G76" s="43">
        <f t="shared" si="4"/>
        <v>0</v>
      </c>
      <c r="H76" s="43">
        <f t="shared" si="5"/>
        <v>0</v>
      </c>
    </row>
    <row r="77" s="20" customFormat="1" ht="17.1" customHeight="1" spans="1:8">
      <c r="A77" s="41" t="s">
        <v>355</v>
      </c>
      <c r="B77" s="73"/>
      <c r="C77" s="73"/>
      <c r="D77" s="32">
        <v>0</v>
      </c>
      <c r="E77" s="47">
        <v>0</v>
      </c>
      <c r="F77" s="43">
        <f t="shared" si="3"/>
        <v>0</v>
      </c>
      <c r="G77" s="43">
        <f t="shared" si="4"/>
        <v>0</v>
      </c>
      <c r="H77" s="43">
        <f t="shared" si="5"/>
        <v>0</v>
      </c>
    </row>
    <row r="78" s="20" customFormat="1" ht="17.1" customHeight="1" spans="1:8">
      <c r="A78" s="41" t="s">
        <v>357</v>
      </c>
      <c r="B78" s="73"/>
      <c r="C78" s="73"/>
      <c r="D78" s="32">
        <v>0</v>
      </c>
      <c r="E78" s="47">
        <v>0</v>
      </c>
      <c r="F78" s="43">
        <f t="shared" si="3"/>
        <v>0</v>
      </c>
      <c r="G78" s="43">
        <f t="shared" si="4"/>
        <v>0</v>
      </c>
      <c r="H78" s="43">
        <f t="shared" si="5"/>
        <v>0</v>
      </c>
    </row>
    <row r="79" s="20" customFormat="1" ht="17.1" customHeight="1" spans="1:8">
      <c r="A79" s="41" t="s">
        <v>341</v>
      </c>
      <c r="B79" s="73"/>
      <c r="C79" s="73"/>
      <c r="D79" s="32">
        <v>0</v>
      </c>
      <c r="E79" s="47">
        <v>0</v>
      </c>
      <c r="F79" s="43">
        <f t="shared" si="3"/>
        <v>0</v>
      </c>
      <c r="G79" s="43">
        <f t="shared" si="4"/>
        <v>0</v>
      </c>
      <c r="H79" s="43">
        <f t="shared" si="5"/>
        <v>0</v>
      </c>
    </row>
    <row r="80" s="20" customFormat="1" ht="17.1" customHeight="1" spans="1:8">
      <c r="A80" s="41" t="s">
        <v>277</v>
      </c>
      <c r="B80" s="73"/>
      <c r="C80" s="73"/>
      <c r="D80" s="32">
        <v>0</v>
      </c>
      <c r="E80" s="47">
        <v>0</v>
      </c>
      <c r="F80" s="43">
        <f t="shared" si="3"/>
        <v>0</v>
      </c>
      <c r="G80" s="43">
        <f t="shared" si="4"/>
        <v>0</v>
      </c>
      <c r="H80" s="43">
        <f t="shared" si="5"/>
        <v>0</v>
      </c>
    </row>
    <row r="81" s="20" customFormat="1" ht="17.1" customHeight="1" spans="1:8">
      <c r="A81" s="41" t="s">
        <v>359</v>
      </c>
      <c r="B81" s="73"/>
      <c r="C81" s="73"/>
      <c r="D81" s="32">
        <v>0</v>
      </c>
      <c r="E81" s="47">
        <v>0</v>
      </c>
      <c r="F81" s="43">
        <f t="shared" si="3"/>
        <v>0</v>
      </c>
      <c r="G81" s="43">
        <f t="shared" si="4"/>
        <v>0</v>
      </c>
      <c r="H81" s="43">
        <f t="shared" si="5"/>
        <v>0</v>
      </c>
    </row>
    <row r="82" s="20" customFormat="1" ht="17.1" customHeight="1" spans="1:8">
      <c r="A82" s="41" t="s">
        <v>361</v>
      </c>
      <c r="B82" s="32">
        <v>11</v>
      </c>
      <c r="C82" s="32">
        <v>62</v>
      </c>
      <c r="D82" s="32">
        <v>11</v>
      </c>
      <c r="E82" s="47">
        <v>62</v>
      </c>
      <c r="F82" s="43">
        <f t="shared" si="3"/>
        <v>563.636363636364</v>
      </c>
      <c r="G82" s="43">
        <f t="shared" si="4"/>
        <v>100</v>
      </c>
      <c r="H82" s="43">
        <f t="shared" si="5"/>
        <v>563.636363636364</v>
      </c>
    </row>
    <row r="83" s="20" customFormat="1" ht="17.1" customHeight="1" spans="1:8">
      <c r="A83" s="41" t="s">
        <v>259</v>
      </c>
      <c r="B83" s="73"/>
      <c r="C83" s="73"/>
      <c r="D83" s="32">
        <v>0</v>
      </c>
      <c r="E83" s="47">
        <v>0</v>
      </c>
      <c r="F83" s="43">
        <f t="shared" si="3"/>
        <v>0</v>
      </c>
      <c r="G83" s="43">
        <f t="shared" si="4"/>
        <v>0</v>
      </c>
      <c r="H83" s="43">
        <f t="shared" si="5"/>
        <v>0</v>
      </c>
    </row>
    <row r="84" s="20" customFormat="1" ht="17.1" customHeight="1" spans="1:8">
      <c r="A84" s="41" t="s">
        <v>261</v>
      </c>
      <c r="B84" s="73"/>
      <c r="C84" s="73"/>
      <c r="D84" s="32">
        <v>0</v>
      </c>
      <c r="E84" s="47">
        <v>0</v>
      </c>
      <c r="F84" s="43">
        <f t="shared" si="3"/>
        <v>0</v>
      </c>
      <c r="G84" s="43">
        <f t="shared" si="4"/>
        <v>0</v>
      </c>
      <c r="H84" s="43">
        <f t="shared" si="5"/>
        <v>0</v>
      </c>
    </row>
    <row r="85" s="20" customFormat="1" ht="17.1" customHeight="1" spans="1:8">
      <c r="A85" s="41" t="s">
        <v>263</v>
      </c>
      <c r="B85" s="73"/>
      <c r="C85" s="73"/>
      <c r="D85" s="32">
        <v>0</v>
      </c>
      <c r="E85" s="47">
        <v>0</v>
      </c>
      <c r="F85" s="43">
        <f t="shared" si="3"/>
        <v>0</v>
      </c>
      <c r="G85" s="43">
        <f t="shared" si="4"/>
        <v>0</v>
      </c>
      <c r="H85" s="43">
        <f t="shared" si="5"/>
        <v>0</v>
      </c>
    </row>
    <row r="86" s="20" customFormat="1" ht="17.1" customHeight="1" spans="1:8">
      <c r="A86" s="41" t="s">
        <v>363</v>
      </c>
      <c r="B86" s="73"/>
      <c r="C86" s="73"/>
      <c r="D86" s="32">
        <v>0</v>
      </c>
      <c r="E86" s="47">
        <v>50</v>
      </c>
      <c r="F86" s="43">
        <f t="shared" si="3"/>
        <v>0</v>
      </c>
      <c r="G86" s="43">
        <f t="shared" si="4"/>
        <v>0</v>
      </c>
      <c r="H86" s="43">
        <f t="shared" si="5"/>
        <v>0</v>
      </c>
    </row>
    <row r="87" s="20" customFormat="1" ht="17.1" customHeight="1" spans="1:8">
      <c r="A87" s="41" t="s">
        <v>365</v>
      </c>
      <c r="B87" s="73"/>
      <c r="C87" s="73"/>
      <c r="D87" s="32">
        <v>0</v>
      </c>
      <c r="E87" s="47">
        <v>0</v>
      </c>
      <c r="F87" s="43">
        <f t="shared" si="3"/>
        <v>0</v>
      </c>
      <c r="G87" s="43">
        <f t="shared" si="4"/>
        <v>0</v>
      </c>
      <c r="H87" s="43">
        <f t="shared" si="5"/>
        <v>0</v>
      </c>
    </row>
    <row r="88" s="20" customFormat="1" ht="17.1" customHeight="1" spans="1:8">
      <c r="A88" s="41" t="s">
        <v>341</v>
      </c>
      <c r="B88" s="73"/>
      <c r="C88" s="73"/>
      <c r="D88" s="32">
        <v>0</v>
      </c>
      <c r="E88" s="47">
        <v>0</v>
      </c>
      <c r="F88" s="43">
        <f t="shared" si="3"/>
        <v>0</v>
      </c>
      <c r="G88" s="43">
        <f t="shared" si="4"/>
        <v>0</v>
      </c>
      <c r="H88" s="43">
        <f t="shared" si="5"/>
        <v>0</v>
      </c>
    </row>
    <row r="89" s="20" customFormat="1" ht="17.1" customHeight="1" spans="1:8">
      <c r="A89" s="41" t="s">
        <v>277</v>
      </c>
      <c r="B89" s="73"/>
      <c r="C89" s="73"/>
      <c r="D89" s="32">
        <v>11</v>
      </c>
      <c r="E89" s="47">
        <v>12</v>
      </c>
      <c r="F89" s="43">
        <f t="shared" si="3"/>
        <v>0</v>
      </c>
      <c r="G89" s="43">
        <f t="shared" si="4"/>
        <v>0</v>
      </c>
      <c r="H89" s="43">
        <f t="shared" si="5"/>
        <v>109.090909090909</v>
      </c>
    </row>
    <row r="90" s="20" customFormat="1" ht="17.1" customHeight="1" spans="1:8">
      <c r="A90" s="41" t="s">
        <v>367</v>
      </c>
      <c r="B90" s="73"/>
      <c r="C90" s="73"/>
      <c r="D90" s="32">
        <v>0</v>
      </c>
      <c r="E90" s="47">
        <v>0</v>
      </c>
      <c r="F90" s="43">
        <f t="shared" si="3"/>
        <v>0</v>
      </c>
      <c r="G90" s="43">
        <f t="shared" si="4"/>
        <v>0</v>
      </c>
      <c r="H90" s="43">
        <f t="shared" si="5"/>
        <v>0</v>
      </c>
    </row>
    <row r="91" s="20" customFormat="1" ht="17.1" customHeight="1" spans="1:8">
      <c r="A91" s="41" t="s">
        <v>369</v>
      </c>
      <c r="B91" s="32">
        <v>179</v>
      </c>
      <c r="C91" s="32">
        <v>67</v>
      </c>
      <c r="D91" s="32">
        <v>173</v>
      </c>
      <c r="E91" s="47">
        <v>67</v>
      </c>
      <c r="F91" s="43">
        <f t="shared" si="3"/>
        <v>37.4301675977654</v>
      </c>
      <c r="G91" s="43">
        <f t="shared" si="4"/>
        <v>100</v>
      </c>
      <c r="H91" s="43">
        <f t="shared" si="5"/>
        <v>38.728323699422</v>
      </c>
    </row>
    <row r="92" s="20" customFormat="1" ht="17.1" customHeight="1" spans="1:8">
      <c r="A92" s="41" t="s">
        <v>259</v>
      </c>
      <c r="B92" s="73"/>
      <c r="C92" s="73"/>
      <c r="D92" s="32">
        <v>0</v>
      </c>
      <c r="E92" s="47">
        <v>0</v>
      </c>
      <c r="F92" s="43">
        <f t="shared" si="3"/>
        <v>0</v>
      </c>
      <c r="G92" s="43">
        <f t="shared" si="4"/>
        <v>0</v>
      </c>
      <c r="H92" s="43">
        <f t="shared" si="5"/>
        <v>0</v>
      </c>
    </row>
    <row r="93" s="20" customFormat="1" ht="17.1" customHeight="1" spans="1:8">
      <c r="A93" s="41" t="s">
        <v>261</v>
      </c>
      <c r="B93" s="73"/>
      <c r="C93" s="73"/>
      <c r="D93" s="32">
        <v>0</v>
      </c>
      <c r="E93" s="47">
        <v>0</v>
      </c>
      <c r="F93" s="43">
        <f t="shared" si="3"/>
        <v>0</v>
      </c>
      <c r="G93" s="43">
        <f t="shared" si="4"/>
        <v>0</v>
      </c>
      <c r="H93" s="43">
        <f t="shared" si="5"/>
        <v>0</v>
      </c>
    </row>
    <row r="94" s="20" customFormat="1" ht="17.1" customHeight="1" spans="1:8">
      <c r="A94" s="41" t="s">
        <v>263</v>
      </c>
      <c r="B94" s="73"/>
      <c r="C94" s="73"/>
      <c r="D94" s="32">
        <v>0</v>
      </c>
      <c r="E94" s="47">
        <v>0</v>
      </c>
      <c r="F94" s="43">
        <f t="shared" si="3"/>
        <v>0</v>
      </c>
      <c r="G94" s="43">
        <f t="shared" si="4"/>
        <v>0</v>
      </c>
      <c r="H94" s="43">
        <f t="shared" si="5"/>
        <v>0</v>
      </c>
    </row>
    <row r="95" s="20" customFormat="1" ht="17.1" customHeight="1" spans="1:8">
      <c r="A95" s="41" t="s">
        <v>371</v>
      </c>
      <c r="B95" s="73"/>
      <c r="C95" s="73"/>
      <c r="D95" s="32">
        <v>0</v>
      </c>
      <c r="E95" s="47">
        <v>0</v>
      </c>
      <c r="F95" s="43">
        <f t="shared" si="3"/>
        <v>0</v>
      </c>
      <c r="G95" s="43">
        <f t="shared" si="4"/>
        <v>0</v>
      </c>
      <c r="H95" s="43">
        <f t="shared" si="5"/>
        <v>0</v>
      </c>
    </row>
    <row r="96" s="20" customFormat="1" ht="17.25" customHeight="1" spans="1:8">
      <c r="A96" s="41" t="s">
        <v>373</v>
      </c>
      <c r="B96" s="73"/>
      <c r="C96" s="73"/>
      <c r="D96" s="32">
        <v>0</v>
      </c>
      <c r="E96" s="47">
        <v>0</v>
      </c>
      <c r="F96" s="43">
        <f t="shared" si="3"/>
        <v>0</v>
      </c>
      <c r="G96" s="43">
        <f t="shared" si="4"/>
        <v>0</v>
      </c>
      <c r="H96" s="43">
        <f t="shared" si="5"/>
        <v>0</v>
      </c>
    </row>
    <row r="97" s="20" customFormat="1" ht="17.25" customHeight="1" spans="1:8">
      <c r="A97" s="41" t="s">
        <v>341</v>
      </c>
      <c r="B97" s="73"/>
      <c r="C97" s="73"/>
      <c r="D97" s="32">
        <v>0</v>
      </c>
      <c r="E97" s="47">
        <v>0</v>
      </c>
      <c r="F97" s="43">
        <f t="shared" si="3"/>
        <v>0</v>
      </c>
      <c r="G97" s="43">
        <f t="shared" si="4"/>
        <v>0</v>
      </c>
      <c r="H97" s="43">
        <f t="shared" si="5"/>
        <v>0</v>
      </c>
    </row>
    <row r="98" s="20" customFormat="1" ht="17.25" customHeight="1" spans="1:8">
      <c r="A98" s="41" t="s">
        <v>375</v>
      </c>
      <c r="B98" s="73"/>
      <c r="C98" s="73"/>
      <c r="D98" s="98"/>
      <c r="E98" s="47">
        <v>0</v>
      </c>
      <c r="F98" s="43">
        <f t="shared" si="3"/>
        <v>0</v>
      </c>
      <c r="G98" s="43">
        <f t="shared" si="4"/>
        <v>0</v>
      </c>
      <c r="H98" s="43">
        <f t="shared" si="5"/>
        <v>0</v>
      </c>
    </row>
    <row r="99" s="20" customFormat="1" ht="17.25" customHeight="1" spans="1:8">
      <c r="A99" s="41" t="s">
        <v>377</v>
      </c>
      <c r="B99" s="73"/>
      <c r="C99" s="73"/>
      <c r="D99" s="98"/>
      <c r="E99" s="47">
        <v>0</v>
      </c>
      <c r="F99" s="43">
        <f t="shared" si="3"/>
        <v>0</v>
      </c>
      <c r="G99" s="43">
        <f t="shared" si="4"/>
        <v>0</v>
      </c>
      <c r="H99" s="43">
        <f t="shared" si="5"/>
        <v>0</v>
      </c>
    </row>
    <row r="100" s="20" customFormat="1" ht="17.25" customHeight="1" spans="1:8">
      <c r="A100" s="41" t="s">
        <v>379</v>
      </c>
      <c r="B100" s="73"/>
      <c r="C100" s="73"/>
      <c r="D100" s="98"/>
      <c r="E100" s="47">
        <v>0</v>
      </c>
      <c r="F100" s="43">
        <f t="shared" si="3"/>
        <v>0</v>
      </c>
      <c r="G100" s="43">
        <f t="shared" si="4"/>
        <v>0</v>
      </c>
      <c r="H100" s="43">
        <f t="shared" si="5"/>
        <v>0</v>
      </c>
    </row>
    <row r="101" s="20" customFormat="1" ht="17.25" customHeight="1" spans="1:8">
      <c r="A101" s="41" t="s">
        <v>381</v>
      </c>
      <c r="B101" s="73"/>
      <c r="C101" s="73"/>
      <c r="D101" s="98"/>
      <c r="E101" s="47">
        <v>0</v>
      </c>
      <c r="F101" s="43">
        <f t="shared" si="3"/>
        <v>0</v>
      </c>
      <c r="G101" s="43">
        <f t="shared" si="4"/>
        <v>0</v>
      </c>
      <c r="H101" s="43">
        <f t="shared" si="5"/>
        <v>0</v>
      </c>
    </row>
    <row r="102" s="20" customFormat="1" ht="17.25" customHeight="1" spans="1:8">
      <c r="A102" s="41" t="s">
        <v>277</v>
      </c>
      <c r="B102" s="73"/>
      <c r="C102" s="73"/>
      <c r="D102" s="32">
        <v>0</v>
      </c>
      <c r="E102" s="47">
        <v>0</v>
      </c>
      <c r="F102" s="43">
        <f t="shared" si="3"/>
        <v>0</v>
      </c>
      <c r="G102" s="43">
        <f t="shared" si="4"/>
        <v>0</v>
      </c>
      <c r="H102" s="43">
        <f t="shared" si="5"/>
        <v>0</v>
      </c>
    </row>
    <row r="103" s="20" customFormat="1" ht="17.25" customHeight="1" spans="1:8">
      <c r="A103" s="41" t="s">
        <v>383</v>
      </c>
      <c r="B103" s="73"/>
      <c r="C103" s="73"/>
      <c r="D103" s="32">
        <v>173</v>
      </c>
      <c r="E103" s="47">
        <v>67</v>
      </c>
      <c r="F103" s="43">
        <f t="shared" si="3"/>
        <v>0</v>
      </c>
      <c r="G103" s="43">
        <f t="shared" si="4"/>
        <v>0</v>
      </c>
      <c r="H103" s="43">
        <f t="shared" si="5"/>
        <v>38.728323699422</v>
      </c>
    </row>
    <row r="104" s="20" customFormat="1" ht="17.1" customHeight="1" spans="1:8">
      <c r="A104" s="41" t="s">
        <v>385</v>
      </c>
      <c r="B104" s="32">
        <v>114</v>
      </c>
      <c r="C104" s="32">
        <v>135</v>
      </c>
      <c r="D104" s="32">
        <v>110</v>
      </c>
      <c r="E104" s="47">
        <v>135</v>
      </c>
      <c r="F104" s="43">
        <f t="shared" si="3"/>
        <v>118.421052631579</v>
      </c>
      <c r="G104" s="43">
        <f t="shared" si="4"/>
        <v>100</v>
      </c>
      <c r="H104" s="43">
        <f t="shared" si="5"/>
        <v>122.727272727273</v>
      </c>
    </row>
    <row r="105" s="20" customFormat="1" ht="17.1" customHeight="1" spans="1:8">
      <c r="A105" s="41" t="s">
        <v>259</v>
      </c>
      <c r="B105" s="73"/>
      <c r="C105" s="73"/>
      <c r="D105" s="32">
        <v>78</v>
      </c>
      <c r="E105" s="47">
        <v>80</v>
      </c>
      <c r="F105" s="43">
        <f t="shared" si="3"/>
        <v>0</v>
      </c>
      <c r="G105" s="43">
        <f t="shared" si="4"/>
        <v>0</v>
      </c>
      <c r="H105" s="43">
        <f t="shared" si="5"/>
        <v>102.564102564103</v>
      </c>
    </row>
    <row r="106" s="20" customFormat="1" ht="17.1" customHeight="1" spans="1:8">
      <c r="A106" s="41" t="s">
        <v>261</v>
      </c>
      <c r="B106" s="73"/>
      <c r="C106" s="73"/>
      <c r="D106" s="32">
        <v>0</v>
      </c>
      <c r="E106" s="47">
        <v>0</v>
      </c>
      <c r="F106" s="43">
        <f t="shared" si="3"/>
        <v>0</v>
      </c>
      <c r="G106" s="43">
        <f t="shared" si="4"/>
        <v>0</v>
      </c>
      <c r="H106" s="43">
        <f t="shared" si="5"/>
        <v>0</v>
      </c>
    </row>
    <row r="107" s="20" customFormat="1" ht="17.1" customHeight="1" spans="1:8">
      <c r="A107" s="41" t="s">
        <v>263</v>
      </c>
      <c r="B107" s="73"/>
      <c r="C107" s="73"/>
      <c r="D107" s="32">
        <v>0</v>
      </c>
      <c r="E107" s="47">
        <v>0</v>
      </c>
      <c r="F107" s="43">
        <f t="shared" si="3"/>
        <v>0</v>
      </c>
      <c r="G107" s="43">
        <f t="shared" si="4"/>
        <v>0</v>
      </c>
      <c r="H107" s="43">
        <f t="shared" si="5"/>
        <v>0</v>
      </c>
    </row>
    <row r="108" s="20" customFormat="1" ht="17.1" customHeight="1" spans="1:8">
      <c r="A108" s="41" t="s">
        <v>387</v>
      </c>
      <c r="B108" s="73"/>
      <c r="C108" s="73"/>
      <c r="D108" s="32">
        <v>0</v>
      </c>
      <c r="E108" s="47">
        <v>0</v>
      </c>
      <c r="F108" s="43">
        <f t="shared" si="3"/>
        <v>0</v>
      </c>
      <c r="G108" s="43">
        <f t="shared" si="4"/>
        <v>0</v>
      </c>
      <c r="H108" s="43">
        <f t="shared" si="5"/>
        <v>0</v>
      </c>
    </row>
    <row r="109" s="20" customFormat="1" ht="17.1" customHeight="1" spans="1:8">
      <c r="A109" s="41" t="s">
        <v>389</v>
      </c>
      <c r="B109" s="73"/>
      <c r="C109" s="73"/>
      <c r="D109" s="32">
        <v>0</v>
      </c>
      <c r="E109" s="47">
        <v>0</v>
      </c>
      <c r="F109" s="43">
        <f t="shared" si="3"/>
        <v>0</v>
      </c>
      <c r="G109" s="43">
        <f t="shared" si="4"/>
        <v>0</v>
      </c>
      <c r="H109" s="43">
        <f t="shared" si="5"/>
        <v>0</v>
      </c>
    </row>
    <row r="110" s="20" customFormat="1" ht="17.1" customHeight="1" spans="1:8">
      <c r="A110" s="41" t="s">
        <v>391</v>
      </c>
      <c r="B110" s="73"/>
      <c r="C110" s="73"/>
      <c r="D110" s="32">
        <v>0</v>
      </c>
      <c r="E110" s="47">
        <v>0</v>
      </c>
      <c r="F110" s="43">
        <f t="shared" si="3"/>
        <v>0</v>
      </c>
      <c r="G110" s="43">
        <f t="shared" si="4"/>
        <v>0</v>
      </c>
      <c r="H110" s="43">
        <f t="shared" si="5"/>
        <v>0</v>
      </c>
    </row>
    <row r="111" s="20" customFormat="1" ht="17.1" customHeight="1" spans="1:8">
      <c r="A111" s="41" t="s">
        <v>393</v>
      </c>
      <c r="B111" s="73"/>
      <c r="C111" s="73"/>
      <c r="D111" s="32">
        <v>0</v>
      </c>
      <c r="E111" s="47">
        <v>0</v>
      </c>
      <c r="F111" s="43">
        <f t="shared" si="3"/>
        <v>0</v>
      </c>
      <c r="G111" s="43">
        <f t="shared" si="4"/>
        <v>0</v>
      </c>
      <c r="H111" s="43">
        <f t="shared" si="5"/>
        <v>0</v>
      </c>
    </row>
    <row r="112" s="20" customFormat="1" ht="17.1" customHeight="1" spans="1:8">
      <c r="A112" s="41" t="s">
        <v>277</v>
      </c>
      <c r="B112" s="73"/>
      <c r="C112" s="73"/>
      <c r="D112" s="32">
        <v>19</v>
      </c>
      <c r="E112" s="47">
        <v>28</v>
      </c>
      <c r="F112" s="43">
        <f t="shared" si="3"/>
        <v>0</v>
      </c>
      <c r="G112" s="43">
        <f t="shared" si="4"/>
        <v>0</v>
      </c>
      <c r="H112" s="43">
        <f t="shared" si="5"/>
        <v>147.368421052632</v>
      </c>
    </row>
    <row r="113" s="20" customFormat="1" ht="17.1" customHeight="1" spans="1:8">
      <c r="A113" s="41" t="s">
        <v>395</v>
      </c>
      <c r="B113" s="73"/>
      <c r="C113" s="73"/>
      <c r="D113" s="32">
        <v>13</v>
      </c>
      <c r="E113" s="47">
        <v>27</v>
      </c>
      <c r="F113" s="43">
        <f t="shared" si="3"/>
        <v>0</v>
      </c>
      <c r="G113" s="43">
        <f t="shared" si="4"/>
        <v>0</v>
      </c>
      <c r="H113" s="43">
        <f t="shared" si="5"/>
        <v>207.692307692308</v>
      </c>
    </row>
    <row r="114" s="20" customFormat="1" ht="17.1" customHeight="1" spans="1:8">
      <c r="A114" s="41" t="s">
        <v>397</v>
      </c>
      <c r="B114" s="32">
        <v>1393</v>
      </c>
      <c r="C114" s="32">
        <v>1388</v>
      </c>
      <c r="D114" s="32">
        <v>1346</v>
      </c>
      <c r="E114" s="47">
        <v>1388</v>
      </c>
      <c r="F114" s="43">
        <f t="shared" si="3"/>
        <v>99.6410624551328</v>
      </c>
      <c r="G114" s="43">
        <f t="shared" si="4"/>
        <v>100</v>
      </c>
      <c r="H114" s="43">
        <f t="shared" si="5"/>
        <v>103.120356612184</v>
      </c>
    </row>
    <row r="115" s="20" customFormat="1" ht="17.1" customHeight="1" spans="1:8">
      <c r="A115" s="41" t="s">
        <v>259</v>
      </c>
      <c r="B115" s="73"/>
      <c r="C115" s="73"/>
      <c r="D115" s="32">
        <v>1175</v>
      </c>
      <c r="E115" s="47">
        <v>1278</v>
      </c>
      <c r="F115" s="43">
        <f t="shared" si="3"/>
        <v>0</v>
      </c>
      <c r="G115" s="43">
        <f t="shared" si="4"/>
        <v>0</v>
      </c>
      <c r="H115" s="43">
        <f t="shared" si="5"/>
        <v>108.765957446808</v>
      </c>
    </row>
    <row r="116" s="20" customFormat="1" ht="17.1" customHeight="1" spans="1:8">
      <c r="A116" s="41" t="s">
        <v>261</v>
      </c>
      <c r="B116" s="73"/>
      <c r="C116" s="73"/>
      <c r="D116" s="32">
        <v>100</v>
      </c>
      <c r="E116" s="47">
        <v>75</v>
      </c>
      <c r="F116" s="43">
        <f t="shared" si="3"/>
        <v>0</v>
      </c>
      <c r="G116" s="43">
        <f t="shared" si="4"/>
        <v>0</v>
      </c>
      <c r="H116" s="43">
        <f t="shared" si="5"/>
        <v>75</v>
      </c>
    </row>
    <row r="117" s="20" customFormat="1" ht="17.1" customHeight="1" spans="1:8">
      <c r="A117" s="41" t="s">
        <v>263</v>
      </c>
      <c r="B117" s="73"/>
      <c r="C117" s="73"/>
      <c r="D117" s="32">
        <v>0</v>
      </c>
      <c r="E117" s="47">
        <v>0</v>
      </c>
      <c r="F117" s="43">
        <f t="shared" si="3"/>
        <v>0</v>
      </c>
      <c r="G117" s="43">
        <f t="shared" si="4"/>
        <v>0</v>
      </c>
      <c r="H117" s="43">
        <f t="shared" si="5"/>
        <v>0</v>
      </c>
    </row>
    <row r="118" s="20" customFormat="1" ht="17.1" customHeight="1" spans="1:8">
      <c r="A118" s="41" t="s">
        <v>399</v>
      </c>
      <c r="B118" s="73"/>
      <c r="C118" s="73"/>
      <c r="D118" s="32">
        <v>20</v>
      </c>
      <c r="E118" s="47">
        <v>10</v>
      </c>
      <c r="F118" s="43">
        <f t="shared" si="3"/>
        <v>0</v>
      </c>
      <c r="G118" s="43">
        <f t="shared" si="4"/>
        <v>0</v>
      </c>
      <c r="H118" s="43">
        <f t="shared" si="5"/>
        <v>50</v>
      </c>
    </row>
    <row r="119" s="20" customFormat="1" ht="17.1" customHeight="1" spans="1:8">
      <c r="A119" s="41" t="s">
        <v>401</v>
      </c>
      <c r="B119" s="73"/>
      <c r="C119" s="73"/>
      <c r="D119" s="32">
        <v>0</v>
      </c>
      <c r="E119" s="47">
        <v>0</v>
      </c>
      <c r="F119" s="43">
        <f t="shared" si="3"/>
        <v>0</v>
      </c>
      <c r="G119" s="43">
        <f t="shared" si="4"/>
        <v>0</v>
      </c>
      <c r="H119" s="43">
        <f t="shared" si="5"/>
        <v>0</v>
      </c>
    </row>
    <row r="120" s="20" customFormat="1" ht="17.1" customHeight="1" spans="1:8">
      <c r="A120" s="41" t="s">
        <v>403</v>
      </c>
      <c r="B120" s="73"/>
      <c r="C120" s="73"/>
      <c r="D120" s="32">
        <v>0</v>
      </c>
      <c r="E120" s="47">
        <v>0</v>
      </c>
      <c r="F120" s="43">
        <f t="shared" si="3"/>
        <v>0</v>
      </c>
      <c r="G120" s="43">
        <f t="shared" si="4"/>
        <v>0</v>
      </c>
      <c r="H120" s="43">
        <f t="shared" si="5"/>
        <v>0</v>
      </c>
    </row>
    <row r="121" s="20" customFormat="1" ht="17.1" customHeight="1" spans="1:8">
      <c r="A121" s="41" t="s">
        <v>277</v>
      </c>
      <c r="B121" s="73"/>
      <c r="C121" s="73"/>
      <c r="D121" s="32">
        <v>0</v>
      </c>
      <c r="E121" s="47">
        <v>0</v>
      </c>
      <c r="F121" s="43">
        <f t="shared" si="3"/>
        <v>0</v>
      </c>
      <c r="G121" s="43">
        <f t="shared" si="4"/>
        <v>0</v>
      </c>
      <c r="H121" s="43">
        <f t="shared" si="5"/>
        <v>0</v>
      </c>
    </row>
    <row r="122" s="20" customFormat="1" ht="17.1" customHeight="1" spans="1:8">
      <c r="A122" s="41" t="s">
        <v>405</v>
      </c>
      <c r="B122" s="73"/>
      <c r="C122" s="73"/>
      <c r="D122" s="32">
        <v>51</v>
      </c>
      <c r="E122" s="47">
        <v>25</v>
      </c>
      <c r="F122" s="43">
        <f t="shared" si="3"/>
        <v>0</v>
      </c>
      <c r="G122" s="43">
        <f t="shared" si="4"/>
        <v>0</v>
      </c>
      <c r="H122" s="43">
        <f t="shared" si="5"/>
        <v>49.0196078431373</v>
      </c>
    </row>
    <row r="123" s="20" customFormat="1" ht="17.1" customHeight="1" spans="1:8">
      <c r="A123" s="41" t="s">
        <v>407</v>
      </c>
      <c r="B123" s="32">
        <v>958</v>
      </c>
      <c r="C123" s="32">
        <v>972</v>
      </c>
      <c r="D123" s="32">
        <v>926</v>
      </c>
      <c r="E123" s="47">
        <v>972</v>
      </c>
      <c r="F123" s="43">
        <f t="shared" si="3"/>
        <v>101.461377870564</v>
      </c>
      <c r="G123" s="43">
        <f t="shared" si="4"/>
        <v>100</v>
      </c>
      <c r="H123" s="43">
        <f t="shared" si="5"/>
        <v>104.967602591793</v>
      </c>
    </row>
    <row r="124" s="20" customFormat="1" ht="17.1" customHeight="1" spans="1:8">
      <c r="A124" s="41" t="s">
        <v>259</v>
      </c>
      <c r="B124" s="73"/>
      <c r="C124" s="73"/>
      <c r="D124" s="32">
        <v>327</v>
      </c>
      <c r="E124" s="47">
        <v>374</v>
      </c>
      <c r="F124" s="43">
        <f t="shared" si="3"/>
        <v>0</v>
      </c>
      <c r="G124" s="43">
        <f t="shared" si="4"/>
        <v>0</v>
      </c>
      <c r="H124" s="43">
        <f t="shared" si="5"/>
        <v>114.373088685015</v>
      </c>
    </row>
    <row r="125" s="20" customFormat="1" ht="17.1" customHeight="1" spans="1:8">
      <c r="A125" s="41" t="s">
        <v>261</v>
      </c>
      <c r="B125" s="73"/>
      <c r="C125" s="73"/>
      <c r="D125" s="32">
        <v>1</v>
      </c>
      <c r="E125" s="47">
        <v>0</v>
      </c>
      <c r="F125" s="43">
        <f t="shared" si="3"/>
        <v>0</v>
      </c>
      <c r="G125" s="43">
        <f t="shared" si="4"/>
        <v>0</v>
      </c>
      <c r="H125" s="43">
        <f t="shared" si="5"/>
        <v>0</v>
      </c>
    </row>
    <row r="126" s="20" customFormat="1" ht="17.1" customHeight="1" spans="1:8">
      <c r="A126" s="41" t="s">
        <v>263</v>
      </c>
      <c r="B126" s="73"/>
      <c r="C126" s="73"/>
      <c r="D126" s="32">
        <v>0</v>
      </c>
      <c r="E126" s="47">
        <v>0</v>
      </c>
      <c r="F126" s="43">
        <f t="shared" si="3"/>
        <v>0</v>
      </c>
      <c r="G126" s="43">
        <f t="shared" si="4"/>
        <v>0</v>
      </c>
      <c r="H126" s="43">
        <f t="shared" si="5"/>
        <v>0</v>
      </c>
    </row>
    <row r="127" s="20" customFormat="1" ht="17.1" customHeight="1" spans="1:8">
      <c r="A127" s="41" t="s">
        <v>409</v>
      </c>
      <c r="B127" s="73"/>
      <c r="C127" s="73"/>
      <c r="D127" s="32">
        <v>454</v>
      </c>
      <c r="E127" s="47">
        <v>454</v>
      </c>
      <c r="F127" s="43">
        <f t="shared" si="3"/>
        <v>0</v>
      </c>
      <c r="G127" s="43">
        <f t="shared" si="4"/>
        <v>0</v>
      </c>
      <c r="H127" s="43">
        <f t="shared" si="5"/>
        <v>100</v>
      </c>
    </row>
    <row r="128" s="20" customFormat="1" ht="17.1" customHeight="1" spans="1:8">
      <c r="A128" s="41" t="s">
        <v>411</v>
      </c>
      <c r="B128" s="73"/>
      <c r="C128" s="73"/>
      <c r="D128" s="32">
        <v>0</v>
      </c>
      <c r="E128" s="47">
        <v>0</v>
      </c>
      <c r="F128" s="43">
        <f t="shared" si="3"/>
        <v>0</v>
      </c>
      <c r="G128" s="43">
        <f t="shared" si="4"/>
        <v>0</v>
      </c>
      <c r="H128" s="43">
        <f t="shared" si="5"/>
        <v>0</v>
      </c>
    </row>
    <row r="129" s="20" customFormat="1" ht="17.1" customHeight="1" spans="1:8">
      <c r="A129" s="41" t="s">
        <v>413</v>
      </c>
      <c r="B129" s="73"/>
      <c r="C129" s="73"/>
      <c r="D129" s="32">
        <v>0</v>
      </c>
      <c r="E129" s="47">
        <v>0</v>
      </c>
      <c r="F129" s="43">
        <f t="shared" si="3"/>
        <v>0</v>
      </c>
      <c r="G129" s="43">
        <f t="shared" si="4"/>
        <v>0</v>
      </c>
      <c r="H129" s="43">
        <f t="shared" si="5"/>
        <v>0</v>
      </c>
    </row>
    <row r="130" s="20" customFormat="1" ht="17.1" customHeight="1" spans="1:8">
      <c r="A130" s="41" t="s">
        <v>415</v>
      </c>
      <c r="B130" s="73"/>
      <c r="C130" s="73"/>
      <c r="D130" s="32">
        <v>0</v>
      </c>
      <c r="E130" s="47">
        <v>0</v>
      </c>
      <c r="F130" s="43">
        <f t="shared" si="3"/>
        <v>0</v>
      </c>
      <c r="G130" s="43">
        <f t="shared" si="4"/>
        <v>0</v>
      </c>
      <c r="H130" s="43">
        <f t="shared" si="5"/>
        <v>0</v>
      </c>
    </row>
    <row r="131" s="20" customFormat="1" ht="17.1" customHeight="1" spans="1:8">
      <c r="A131" s="41" t="s">
        <v>417</v>
      </c>
      <c r="B131" s="73"/>
      <c r="C131" s="73"/>
      <c r="D131" s="32">
        <v>30</v>
      </c>
      <c r="E131" s="47">
        <v>26</v>
      </c>
      <c r="F131" s="43">
        <f t="shared" si="3"/>
        <v>0</v>
      </c>
      <c r="G131" s="43">
        <f t="shared" si="4"/>
        <v>0</v>
      </c>
      <c r="H131" s="43">
        <f t="shared" si="5"/>
        <v>86.6666666666667</v>
      </c>
    </row>
    <row r="132" s="20" customFormat="1" ht="17.1" customHeight="1" spans="1:8">
      <c r="A132" s="41" t="s">
        <v>277</v>
      </c>
      <c r="B132" s="73"/>
      <c r="C132" s="73"/>
      <c r="D132" s="32">
        <v>114</v>
      </c>
      <c r="E132" s="47">
        <v>118</v>
      </c>
      <c r="F132" s="43">
        <f t="shared" ref="F132:F195" si="6">IF(B132&lt;&gt;0,(E132/B132)*100,0)</f>
        <v>0</v>
      </c>
      <c r="G132" s="43">
        <f t="shared" ref="G132:G195" si="7">IF(C132&lt;&gt;0,(E132/C132)*100,0)</f>
        <v>0</v>
      </c>
      <c r="H132" s="43">
        <f t="shared" ref="H132:H195" si="8">IF(D132&lt;&gt;0,(E132/D132)*100,0)</f>
        <v>103.508771929825</v>
      </c>
    </row>
    <row r="133" s="20" customFormat="1" ht="17.1" customHeight="1" spans="1:8">
      <c r="A133" s="41" t="s">
        <v>419</v>
      </c>
      <c r="B133" s="73"/>
      <c r="C133" s="73"/>
      <c r="D133" s="32">
        <v>0</v>
      </c>
      <c r="E133" s="47">
        <v>0</v>
      </c>
      <c r="F133" s="43">
        <f t="shared" si="6"/>
        <v>0</v>
      </c>
      <c r="G133" s="43">
        <f t="shared" si="7"/>
        <v>0</v>
      </c>
      <c r="H133" s="43">
        <f t="shared" si="8"/>
        <v>0</v>
      </c>
    </row>
    <row r="134" s="20" customFormat="1" ht="17.1" customHeight="1" spans="1:8">
      <c r="A134" s="41" t="s">
        <v>421</v>
      </c>
      <c r="B134" s="32">
        <v>0</v>
      </c>
      <c r="C134" s="32">
        <v>0</v>
      </c>
      <c r="D134" s="32">
        <v>0</v>
      </c>
      <c r="E134" s="47">
        <v>0</v>
      </c>
      <c r="F134" s="43">
        <f t="shared" si="6"/>
        <v>0</v>
      </c>
      <c r="G134" s="43">
        <f t="shared" si="7"/>
        <v>0</v>
      </c>
      <c r="H134" s="43">
        <f t="shared" si="8"/>
        <v>0</v>
      </c>
    </row>
    <row r="135" s="20" customFormat="1" ht="17.1" customHeight="1" spans="1:8">
      <c r="A135" s="41" t="s">
        <v>259</v>
      </c>
      <c r="B135" s="73"/>
      <c r="C135" s="73"/>
      <c r="D135" s="32">
        <v>0</v>
      </c>
      <c r="E135" s="47">
        <v>0</v>
      </c>
      <c r="F135" s="43">
        <f t="shared" si="6"/>
        <v>0</v>
      </c>
      <c r="G135" s="43">
        <f t="shared" si="7"/>
        <v>0</v>
      </c>
      <c r="H135" s="43">
        <f t="shared" si="8"/>
        <v>0</v>
      </c>
    </row>
    <row r="136" s="20" customFormat="1" ht="17.1" customHeight="1" spans="1:8">
      <c r="A136" s="41" t="s">
        <v>261</v>
      </c>
      <c r="B136" s="73"/>
      <c r="C136" s="73"/>
      <c r="D136" s="32">
        <v>0</v>
      </c>
      <c r="E136" s="47">
        <v>0</v>
      </c>
      <c r="F136" s="43">
        <f t="shared" si="6"/>
        <v>0</v>
      </c>
      <c r="G136" s="43">
        <f t="shared" si="7"/>
        <v>0</v>
      </c>
      <c r="H136" s="43">
        <f t="shared" si="8"/>
        <v>0</v>
      </c>
    </row>
    <row r="137" s="20" customFormat="1" ht="17.1" customHeight="1" spans="1:8">
      <c r="A137" s="41" t="s">
        <v>263</v>
      </c>
      <c r="B137" s="73"/>
      <c r="C137" s="73"/>
      <c r="D137" s="32">
        <v>0</v>
      </c>
      <c r="E137" s="47">
        <v>0</v>
      </c>
      <c r="F137" s="43">
        <f t="shared" si="6"/>
        <v>0</v>
      </c>
      <c r="G137" s="43">
        <f t="shared" si="7"/>
        <v>0</v>
      </c>
      <c r="H137" s="43">
        <f t="shared" si="8"/>
        <v>0</v>
      </c>
    </row>
    <row r="138" s="20" customFormat="1" ht="17.1" customHeight="1" spans="1:8">
      <c r="A138" s="41" t="s">
        <v>423</v>
      </c>
      <c r="B138" s="73"/>
      <c r="C138" s="73"/>
      <c r="D138" s="32">
        <v>0</v>
      </c>
      <c r="E138" s="47">
        <v>0</v>
      </c>
      <c r="F138" s="43">
        <f t="shared" si="6"/>
        <v>0</v>
      </c>
      <c r="G138" s="43">
        <f t="shared" si="7"/>
        <v>0</v>
      </c>
      <c r="H138" s="43">
        <f t="shared" si="8"/>
        <v>0</v>
      </c>
    </row>
    <row r="139" s="20" customFormat="1" ht="17.1" customHeight="1" spans="1:8">
      <c r="A139" s="41" t="s">
        <v>425</v>
      </c>
      <c r="B139" s="73"/>
      <c r="C139" s="73"/>
      <c r="D139" s="32">
        <v>0</v>
      </c>
      <c r="E139" s="47">
        <v>0</v>
      </c>
      <c r="F139" s="43">
        <f t="shared" si="6"/>
        <v>0</v>
      </c>
      <c r="G139" s="43">
        <f t="shared" si="7"/>
        <v>0</v>
      </c>
      <c r="H139" s="43">
        <f t="shared" si="8"/>
        <v>0</v>
      </c>
    </row>
    <row r="140" s="20" customFormat="1" ht="17.1" customHeight="1" spans="1:8">
      <c r="A140" s="41" t="s">
        <v>427</v>
      </c>
      <c r="B140" s="73"/>
      <c r="C140" s="73"/>
      <c r="D140" s="32">
        <v>0</v>
      </c>
      <c r="E140" s="47">
        <v>0</v>
      </c>
      <c r="F140" s="43">
        <f t="shared" si="6"/>
        <v>0</v>
      </c>
      <c r="G140" s="43">
        <f t="shared" si="7"/>
        <v>0</v>
      </c>
      <c r="H140" s="43">
        <f t="shared" si="8"/>
        <v>0</v>
      </c>
    </row>
    <row r="141" s="20" customFormat="1" ht="17.1" customHeight="1" spans="1:8">
      <c r="A141" s="41" t="s">
        <v>429</v>
      </c>
      <c r="B141" s="73"/>
      <c r="C141" s="73"/>
      <c r="D141" s="32">
        <v>0</v>
      </c>
      <c r="E141" s="47">
        <v>0</v>
      </c>
      <c r="F141" s="43">
        <f t="shared" si="6"/>
        <v>0</v>
      </c>
      <c r="G141" s="43">
        <f t="shared" si="7"/>
        <v>0</v>
      </c>
      <c r="H141" s="43">
        <f t="shared" si="8"/>
        <v>0</v>
      </c>
    </row>
    <row r="142" s="20" customFormat="1" ht="17.1" customHeight="1" spans="1:8">
      <c r="A142" s="41" t="s">
        <v>431</v>
      </c>
      <c r="B142" s="73"/>
      <c r="C142" s="73"/>
      <c r="D142" s="32">
        <v>0</v>
      </c>
      <c r="E142" s="47">
        <v>0</v>
      </c>
      <c r="F142" s="43">
        <f t="shared" si="6"/>
        <v>0</v>
      </c>
      <c r="G142" s="43">
        <f t="shared" si="7"/>
        <v>0</v>
      </c>
      <c r="H142" s="43">
        <f t="shared" si="8"/>
        <v>0</v>
      </c>
    </row>
    <row r="143" s="20" customFormat="1" ht="17.25" customHeight="1" spans="1:8">
      <c r="A143" s="41" t="s">
        <v>433</v>
      </c>
      <c r="B143" s="73"/>
      <c r="C143" s="73"/>
      <c r="D143" s="32">
        <v>0</v>
      </c>
      <c r="E143" s="47">
        <v>0</v>
      </c>
      <c r="F143" s="43">
        <f t="shared" si="6"/>
        <v>0</v>
      </c>
      <c r="G143" s="43">
        <f t="shared" si="7"/>
        <v>0</v>
      </c>
      <c r="H143" s="43">
        <f t="shared" si="8"/>
        <v>0</v>
      </c>
    </row>
    <row r="144" s="20" customFormat="1" ht="17.25" customHeight="1" spans="1:8">
      <c r="A144" s="41" t="s">
        <v>435</v>
      </c>
      <c r="B144" s="73"/>
      <c r="C144" s="73"/>
      <c r="D144" s="98"/>
      <c r="E144" s="47">
        <v>0</v>
      </c>
      <c r="F144" s="43">
        <f t="shared" si="6"/>
        <v>0</v>
      </c>
      <c r="G144" s="43">
        <f t="shared" si="7"/>
        <v>0</v>
      </c>
      <c r="H144" s="43">
        <f t="shared" si="8"/>
        <v>0</v>
      </c>
    </row>
    <row r="145" s="20" customFormat="1" ht="17.25" customHeight="1" spans="1:8">
      <c r="A145" s="41" t="s">
        <v>437</v>
      </c>
      <c r="B145" s="73"/>
      <c r="C145" s="73"/>
      <c r="D145" s="98"/>
      <c r="E145" s="47">
        <v>0</v>
      </c>
      <c r="F145" s="43">
        <f t="shared" si="6"/>
        <v>0</v>
      </c>
      <c r="G145" s="43">
        <f t="shared" si="7"/>
        <v>0</v>
      </c>
      <c r="H145" s="43">
        <f t="shared" si="8"/>
        <v>0</v>
      </c>
    </row>
    <row r="146" s="20" customFormat="1" ht="17.25" customHeight="1" spans="1:8">
      <c r="A146" s="41" t="s">
        <v>277</v>
      </c>
      <c r="B146" s="73"/>
      <c r="C146" s="73"/>
      <c r="D146" s="32">
        <v>0</v>
      </c>
      <c r="E146" s="47">
        <v>0</v>
      </c>
      <c r="F146" s="43">
        <f t="shared" si="6"/>
        <v>0</v>
      </c>
      <c r="G146" s="43">
        <f t="shared" si="7"/>
        <v>0</v>
      </c>
      <c r="H146" s="43">
        <f t="shared" si="8"/>
        <v>0</v>
      </c>
    </row>
    <row r="147" s="20" customFormat="1" ht="17.25" customHeight="1" spans="1:8">
      <c r="A147" s="41" t="s">
        <v>439</v>
      </c>
      <c r="B147" s="73"/>
      <c r="C147" s="73"/>
      <c r="D147" s="32">
        <v>0</v>
      </c>
      <c r="E147" s="47">
        <v>0</v>
      </c>
      <c r="F147" s="43">
        <f t="shared" si="6"/>
        <v>0</v>
      </c>
      <c r="G147" s="43">
        <f t="shared" si="7"/>
        <v>0</v>
      </c>
      <c r="H147" s="43">
        <f t="shared" si="8"/>
        <v>0</v>
      </c>
    </row>
    <row r="148" s="20" customFormat="1" ht="17.1" customHeight="1" spans="1:8">
      <c r="A148" s="41" t="s">
        <v>441</v>
      </c>
      <c r="B148" s="32">
        <v>258</v>
      </c>
      <c r="C148" s="32">
        <v>251</v>
      </c>
      <c r="D148" s="32">
        <v>250</v>
      </c>
      <c r="E148" s="47">
        <v>251</v>
      </c>
      <c r="F148" s="43">
        <f t="shared" si="6"/>
        <v>97.2868217054263</v>
      </c>
      <c r="G148" s="43">
        <f t="shared" si="7"/>
        <v>100</v>
      </c>
      <c r="H148" s="43">
        <f t="shared" si="8"/>
        <v>100.4</v>
      </c>
    </row>
    <row r="149" s="20" customFormat="1" ht="17.1" customHeight="1" spans="1:8">
      <c r="A149" s="41" t="s">
        <v>259</v>
      </c>
      <c r="B149" s="73"/>
      <c r="C149" s="73"/>
      <c r="D149" s="32">
        <v>160</v>
      </c>
      <c r="E149" s="47">
        <v>137</v>
      </c>
      <c r="F149" s="43">
        <f t="shared" si="6"/>
        <v>0</v>
      </c>
      <c r="G149" s="43">
        <f t="shared" si="7"/>
        <v>0</v>
      </c>
      <c r="H149" s="43">
        <f t="shared" si="8"/>
        <v>85.625</v>
      </c>
    </row>
    <row r="150" s="20" customFormat="1" ht="17.1" customHeight="1" spans="1:8">
      <c r="A150" s="41" t="s">
        <v>261</v>
      </c>
      <c r="B150" s="73"/>
      <c r="C150" s="73"/>
      <c r="D150" s="32">
        <v>9</v>
      </c>
      <c r="E150" s="47">
        <v>2</v>
      </c>
      <c r="F150" s="43">
        <f t="shared" si="6"/>
        <v>0</v>
      </c>
      <c r="G150" s="43">
        <f t="shared" si="7"/>
        <v>0</v>
      </c>
      <c r="H150" s="43">
        <f t="shared" si="8"/>
        <v>22.2222222222222</v>
      </c>
    </row>
    <row r="151" s="20" customFormat="1" ht="17.1" customHeight="1" spans="1:8">
      <c r="A151" s="41" t="s">
        <v>263</v>
      </c>
      <c r="B151" s="73"/>
      <c r="C151" s="73"/>
      <c r="D151" s="32">
        <v>0</v>
      </c>
      <c r="E151" s="47">
        <v>0</v>
      </c>
      <c r="F151" s="43">
        <f t="shared" si="6"/>
        <v>0</v>
      </c>
      <c r="G151" s="43">
        <f t="shared" si="7"/>
        <v>0</v>
      </c>
      <c r="H151" s="43">
        <f t="shared" si="8"/>
        <v>0</v>
      </c>
    </row>
    <row r="152" s="20" customFormat="1" ht="17.1" customHeight="1" spans="1:8">
      <c r="A152" s="41" t="s">
        <v>443</v>
      </c>
      <c r="B152" s="73"/>
      <c r="C152" s="73"/>
      <c r="D152" s="32">
        <v>21</v>
      </c>
      <c r="E152" s="47">
        <v>9</v>
      </c>
      <c r="F152" s="43">
        <f t="shared" si="6"/>
        <v>0</v>
      </c>
      <c r="G152" s="43">
        <f t="shared" si="7"/>
        <v>0</v>
      </c>
      <c r="H152" s="43">
        <f t="shared" si="8"/>
        <v>42.8571428571429</v>
      </c>
    </row>
    <row r="153" s="20" customFormat="1" ht="17.1" customHeight="1" spans="1:8">
      <c r="A153" s="41" t="s">
        <v>277</v>
      </c>
      <c r="B153" s="73"/>
      <c r="C153" s="73"/>
      <c r="D153" s="32">
        <v>0</v>
      </c>
      <c r="E153" s="47">
        <v>0</v>
      </c>
      <c r="F153" s="43">
        <f t="shared" si="6"/>
        <v>0</v>
      </c>
      <c r="G153" s="43">
        <f t="shared" si="7"/>
        <v>0</v>
      </c>
      <c r="H153" s="43">
        <f t="shared" si="8"/>
        <v>0</v>
      </c>
    </row>
    <row r="154" s="20" customFormat="1" ht="17.1" customHeight="1" spans="1:8">
      <c r="A154" s="41" t="s">
        <v>445</v>
      </c>
      <c r="B154" s="73"/>
      <c r="C154" s="73"/>
      <c r="D154" s="32">
        <v>60</v>
      </c>
      <c r="E154" s="47">
        <v>103</v>
      </c>
      <c r="F154" s="43">
        <f t="shared" si="6"/>
        <v>0</v>
      </c>
      <c r="G154" s="43">
        <f t="shared" si="7"/>
        <v>0</v>
      </c>
      <c r="H154" s="43">
        <f t="shared" si="8"/>
        <v>171.666666666667</v>
      </c>
    </row>
    <row r="155" s="20" customFormat="1" ht="17.1" customHeight="1" spans="1:8">
      <c r="A155" s="41" t="s">
        <v>447</v>
      </c>
      <c r="B155" s="32">
        <v>0</v>
      </c>
      <c r="C155" s="32">
        <v>0</v>
      </c>
      <c r="D155" s="32">
        <v>0</v>
      </c>
      <c r="E155" s="47">
        <v>0</v>
      </c>
      <c r="F155" s="43">
        <f t="shared" si="6"/>
        <v>0</v>
      </c>
      <c r="G155" s="43">
        <f t="shared" si="7"/>
        <v>0</v>
      </c>
      <c r="H155" s="43">
        <f t="shared" si="8"/>
        <v>0</v>
      </c>
    </row>
    <row r="156" s="20" customFormat="1" ht="17.1" customHeight="1" spans="1:8">
      <c r="A156" s="41" t="s">
        <v>259</v>
      </c>
      <c r="B156" s="73"/>
      <c r="C156" s="73"/>
      <c r="D156" s="32">
        <v>0</v>
      </c>
      <c r="E156" s="47">
        <v>0</v>
      </c>
      <c r="F156" s="43">
        <f t="shared" si="6"/>
        <v>0</v>
      </c>
      <c r="G156" s="43">
        <f t="shared" si="7"/>
        <v>0</v>
      </c>
      <c r="H156" s="43">
        <f t="shared" si="8"/>
        <v>0</v>
      </c>
    </row>
    <row r="157" s="20" customFormat="1" ht="17.1" customHeight="1" spans="1:8">
      <c r="A157" s="41" t="s">
        <v>261</v>
      </c>
      <c r="B157" s="73"/>
      <c r="C157" s="73"/>
      <c r="D157" s="32">
        <v>0</v>
      </c>
      <c r="E157" s="47">
        <v>0</v>
      </c>
      <c r="F157" s="43">
        <f t="shared" si="6"/>
        <v>0</v>
      </c>
      <c r="G157" s="43">
        <f t="shared" si="7"/>
        <v>0</v>
      </c>
      <c r="H157" s="43">
        <f t="shared" si="8"/>
        <v>0</v>
      </c>
    </row>
    <row r="158" s="20" customFormat="1" ht="17.1" customHeight="1" spans="1:8">
      <c r="A158" s="41" t="s">
        <v>263</v>
      </c>
      <c r="B158" s="73"/>
      <c r="C158" s="73"/>
      <c r="D158" s="32">
        <v>0</v>
      </c>
      <c r="E158" s="47">
        <v>0</v>
      </c>
      <c r="F158" s="43">
        <f t="shared" si="6"/>
        <v>0</v>
      </c>
      <c r="G158" s="43">
        <f t="shared" si="7"/>
        <v>0</v>
      </c>
      <c r="H158" s="43">
        <f t="shared" si="8"/>
        <v>0</v>
      </c>
    </row>
    <row r="159" s="20" customFormat="1" ht="17.1" customHeight="1" spans="1:8">
      <c r="A159" s="41" t="s">
        <v>449</v>
      </c>
      <c r="B159" s="73"/>
      <c r="C159" s="73"/>
      <c r="D159" s="32">
        <v>0</v>
      </c>
      <c r="E159" s="47">
        <v>0</v>
      </c>
      <c r="F159" s="43">
        <f t="shared" si="6"/>
        <v>0</v>
      </c>
      <c r="G159" s="43">
        <f t="shared" si="7"/>
        <v>0</v>
      </c>
      <c r="H159" s="43">
        <f t="shared" si="8"/>
        <v>0</v>
      </c>
    </row>
    <row r="160" s="20" customFormat="1" ht="17.1" customHeight="1" spans="1:8">
      <c r="A160" s="41" t="s">
        <v>451</v>
      </c>
      <c r="B160" s="73"/>
      <c r="C160" s="73"/>
      <c r="D160" s="32">
        <v>0</v>
      </c>
      <c r="E160" s="47">
        <v>0</v>
      </c>
      <c r="F160" s="43">
        <f t="shared" si="6"/>
        <v>0</v>
      </c>
      <c r="G160" s="43">
        <f t="shared" si="7"/>
        <v>0</v>
      </c>
      <c r="H160" s="43">
        <f t="shared" si="8"/>
        <v>0</v>
      </c>
    </row>
    <row r="161" s="20" customFormat="1" ht="17.1" customHeight="1" spans="1:8">
      <c r="A161" s="41" t="s">
        <v>277</v>
      </c>
      <c r="B161" s="73"/>
      <c r="C161" s="73"/>
      <c r="D161" s="32">
        <v>0</v>
      </c>
      <c r="E161" s="47">
        <v>0</v>
      </c>
      <c r="F161" s="43">
        <f t="shared" si="6"/>
        <v>0</v>
      </c>
      <c r="G161" s="43">
        <f t="shared" si="7"/>
        <v>0</v>
      </c>
      <c r="H161" s="43">
        <f t="shared" si="8"/>
        <v>0</v>
      </c>
    </row>
    <row r="162" s="20" customFormat="1" ht="17.1" customHeight="1" spans="1:8">
      <c r="A162" s="41" t="s">
        <v>453</v>
      </c>
      <c r="B162" s="73"/>
      <c r="C162" s="73"/>
      <c r="D162" s="32">
        <v>0</v>
      </c>
      <c r="E162" s="47">
        <v>0</v>
      </c>
      <c r="F162" s="43">
        <f t="shared" si="6"/>
        <v>0</v>
      </c>
      <c r="G162" s="43">
        <f t="shared" si="7"/>
        <v>0</v>
      </c>
      <c r="H162" s="43">
        <f t="shared" si="8"/>
        <v>0</v>
      </c>
    </row>
    <row r="163" s="20" customFormat="1" ht="17.1" customHeight="1" spans="1:8">
      <c r="A163" s="41" t="s">
        <v>455</v>
      </c>
      <c r="B163" s="32">
        <v>207</v>
      </c>
      <c r="C163" s="32">
        <v>80</v>
      </c>
      <c r="D163" s="32">
        <v>200</v>
      </c>
      <c r="E163" s="47">
        <v>80</v>
      </c>
      <c r="F163" s="43">
        <f t="shared" si="6"/>
        <v>38.6473429951691</v>
      </c>
      <c r="G163" s="43">
        <f t="shared" si="7"/>
        <v>100</v>
      </c>
      <c r="H163" s="43">
        <f t="shared" si="8"/>
        <v>40</v>
      </c>
    </row>
    <row r="164" s="20" customFormat="1" ht="17.1" customHeight="1" spans="1:8">
      <c r="A164" s="41" t="s">
        <v>259</v>
      </c>
      <c r="B164" s="73"/>
      <c r="C164" s="73"/>
      <c r="D164" s="32">
        <v>190</v>
      </c>
      <c r="E164" s="47">
        <v>52</v>
      </c>
      <c r="F164" s="43">
        <f t="shared" si="6"/>
        <v>0</v>
      </c>
      <c r="G164" s="43">
        <f t="shared" si="7"/>
        <v>0</v>
      </c>
      <c r="H164" s="43">
        <f t="shared" si="8"/>
        <v>27.3684210526316</v>
      </c>
    </row>
    <row r="165" s="20" customFormat="1" ht="17.1" customHeight="1" spans="1:8">
      <c r="A165" s="41" t="s">
        <v>261</v>
      </c>
      <c r="B165" s="73"/>
      <c r="C165" s="73"/>
      <c r="D165" s="32">
        <v>0</v>
      </c>
      <c r="E165" s="47">
        <v>0</v>
      </c>
      <c r="F165" s="43">
        <f t="shared" si="6"/>
        <v>0</v>
      </c>
      <c r="G165" s="43">
        <f t="shared" si="7"/>
        <v>0</v>
      </c>
      <c r="H165" s="43">
        <f t="shared" si="8"/>
        <v>0</v>
      </c>
    </row>
    <row r="166" s="20" customFormat="1" ht="17.1" customHeight="1" spans="1:8">
      <c r="A166" s="41" t="s">
        <v>263</v>
      </c>
      <c r="B166" s="73"/>
      <c r="C166" s="73"/>
      <c r="D166" s="32">
        <v>0</v>
      </c>
      <c r="E166" s="47">
        <v>0</v>
      </c>
      <c r="F166" s="43">
        <f t="shared" si="6"/>
        <v>0</v>
      </c>
      <c r="G166" s="43">
        <f t="shared" si="7"/>
        <v>0</v>
      </c>
      <c r="H166" s="43">
        <f t="shared" si="8"/>
        <v>0</v>
      </c>
    </row>
    <row r="167" s="20" customFormat="1" ht="17.1" customHeight="1" spans="1:8">
      <c r="A167" s="41" t="s">
        <v>457</v>
      </c>
      <c r="B167" s="73"/>
      <c r="C167" s="73"/>
      <c r="D167" s="32">
        <v>10</v>
      </c>
      <c r="E167" s="47">
        <v>15</v>
      </c>
      <c r="F167" s="43">
        <f t="shared" si="6"/>
        <v>0</v>
      </c>
      <c r="G167" s="43">
        <f t="shared" si="7"/>
        <v>0</v>
      </c>
      <c r="H167" s="43">
        <f t="shared" si="8"/>
        <v>150</v>
      </c>
    </row>
    <row r="168" s="20" customFormat="1" ht="17.1" customHeight="1" spans="1:8">
      <c r="A168" s="41" t="s">
        <v>459</v>
      </c>
      <c r="B168" s="73"/>
      <c r="C168" s="73"/>
      <c r="D168" s="32">
        <v>0</v>
      </c>
      <c r="E168" s="47">
        <v>13</v>
      </c>
      <c r="F168" s="43">
        <f t="shared" si="6"/>
        <v>0</v>
      </c>
      <c r="G168" s="43">
        <f t="shared" si="7"/>
        <v>0</v>
      </c>
      <c r="H168" s="43">
        <f t="shared" si="8"/>
        <v>0</v>
      </c>
    </row>
    <row r="169" s="20" customFormat="1" ht="17.1" customHeight="1" spans="1:8">
      <c r="A169" s="41" t="s">
        <v>461</v>
      </c>
      <c r="B169" s="32">
        <v>1114</v>
      </c>
      <c r="C169" s="32">
        <v>132</v>
      </c>
      <c r="D169" s="32">
        <v>110</v>
      </c>
      <c r="E169" s="47">
        <v>132</v>
      </c>
      <c r="F169" s="43">
        <f t="shared" si="6"/>
        <v>11.8491921005386</v>
      </c>
      <c r="G169" s="43">
        <f t="shared" si="7"/>
        <v>100</v>
      </c>
      <c r="H169" s="43">
        <f t="shared" si="8"/>
        <v>120</v>
      </c>
    </row>
    <row r="170" s="20" customFormat="1" ht="17.1" customHeight="1" spans="1:8">
      <c r="A170" s="41" t="s">
        <v>259</v>
      </c>
      <c r="B170" s="73"/>
      <c r="C170" s="73"/>
      <c r="D170" s="32">
        <v>108</v>
      </c>
      <c r="E170" s="47">
        <v>122</v>
      </c>
      <c r="F170" s="43">
        <f t="shared" si="6"/>
        <v>0</v>
      </c>
      <c r="G170" s="43">
        <f t="shared" si="7"/>
        <v>0</v>
      </c>
      <c r="H170" s="43">
        <f t="shared" si="8"/>
        <v>112.962962962963</v>
      </c>
    </row>
    <row r="171" s="20" customFormat="1" ht="17.1" customHeight="1" spans="1:8">
      <c r="A171" s="41" t="s">
        <v>261</v>
      </c>
      <c r="B171" s="73"/>
      <c r="C171" s="73"/>
      <c r="D171" s="32">
        <v>0</v>
      </c>
      <c r="E171" s="47">
        <v>9</v>
      </c>
      <c r="F171" s="43">
        <f t="shared" si="6"/>
        <v>0</v>
      </c>
      <c r="G171" s="43">
        <f t="shared" si="7"/>
        <v>0</v>
      </c>
      <c r="H171" s="43">
        <f t="shared" si="8"/>
        <v>0</v>
      </c>
    </row>
    <row r="172" s="20" customFormat="1" ht="17.1" customHeight="1" spans="1:8">
      <c r="A172" s="41" t="s">
        <v>263</v>
      </c>
      <c r="B172" s="73"/>
      <c r="C172" s="73"/>
      <c r="D172" s="32">
        <v>0</v>
      </c>
      <c r="E172" s="47">
        <v>0</v>
      </c>
      <c r="F172" s="43">
        <f t="shared" si="6"/>
        <v>0</v>
      </c>
      <c r="G172" s="43">
        <f t="shared" si="7"/>
        <v>0</v>
      </c>
      <c r="H172" s="43">
        <f t="shared" si="8"/>
        <v>0</v>
      </c>
    </row>
    <row r="173" s="20" customFormat="1" ht="17.1" customHeight="1" spans="1:8">
      <c r="A173" s="41" t="s">
        <v>287</v>
      </c>
      <c r="B173" s="73"/>
      <c r="C173" s="73"/>
      <c r="D173" s="71"/>
      <c r="E173" s="47">
        <v>0</v>
      </c>
      <c r="F173" s="43">
        <f t="shared" si="6"/>
        <v>0</v>
      </c>
      <c r="G173" s="43">
        <f t="shared" si="7"/>
        <v>0</v>
      </c>
      <c r="H173" s="43">
        <f t="shared" si="8"/>
        <v>0</v>
      </c>
    </row>
    <row r="174" s="20" customFormat="1" ht="17.1" customHeight="1" spans="1:8">
      <c r="A174" s="41" t="s">
        <v>277</v>
      </c>
      <c r="B174" s="73"/>
      <c r="C174" s="73"/>
      <c r="D174" s="32">
        <v>0</v>
      </c>
      <c r="E174" s="47">
        <v>0</v>
      </c>
      <c r="F174" s="43">
        <f t="shared" si="6"/>
        <v>0</v>
      </c>
      <c r="G174" s="43">
        <f t="shared" si="7"/>
        <v>0</v>
      </c>
      <c r="H174" s="43">
        <f t="shared" si="8"/>
        <v>0</v>
      </c>
    </row>
    <row r="175" s="20" customFormat="1" ht="17.1" customHeight="1" spans="1:8">
      <c r="A175" s="41" t="s">
        <v>463</v>
      </c>
      <c r="B175" s="73"/>
      <c r="C175" s="73"/>
      <c r="D175" s="32">
        <v>2</v>
      </c>
      <c r="E175" s="47">
        <v>1</v>
      </c>
      <c r="F175" s="43">
        <f t="shared" si="6"/>
        <v>0</v>
      </c>
      <c r="G175" s="43">
        <f t="shared" si="7"/>
        <v>0</v>
      </c>
      <c r="H175" s="43">
        <f t="shared" si="8"/>
        <v>50</v>
      </c>
    </row>
    <row r="176" s="20" customFormat="1" ht="17.1" customHeight="1" spans="1:8">
      <c r="A176" s="41" t="s">
        <v>465</v>
      </c>
      <c r="B176" s="32">
        <v>608</v>
      </c>
      <c r="C176" s="32">
        <v>641</v>
      </c>
      <c r="D176" s="32">
        <v>588</v>
      </c>
      <c r="E176" s="47">
        <v>620</v>
      </c>
      <c r="F176" s="43">
        <f t="shared" si="6"/>
        <v>101.973684210526</v>
      </c>
      <c r="G176" s="43">
        <f t="shared" si="7"/>
        <v>96.7238689547582</v>
      </c>
      <c r="H176" s="43">
        <f t="shared" si="8"/>
        <v>105.442176870748</v>
      </c>
    </row>
    <row r="177" s="20" customFormat="1" ht="17.1" customHeight="1" spans="1:8">
      <c r="A177" s="41" t="s">
        <v>259</v>
      </c>
      <c r="B177" s="73"/>
      <c r="C177" s="73"/>
      <c r="D177" s="32">
        <v>294</v>
      </c>
      <c r="E177" s="47">
        <v>300</v>
      </c>
      <c r="F177" s="43">
        <f t="shared" si="6"/>
        <v>0</v>
      </c>
      <c r="G177" s="43">
        <f t="shared" si="7"/>
        <v>0</v>
      </c>
      <c r="H177" s="43">
        <f t="shared" si="8"/>
        <v>102.040816326531</v>
      </c>
    </row>
    <row r="178" s="20" customFormat="1" ht="17.1" customHeight="1" spans="1:8">
      <c r="A178" s="41" t="s">
        <v>261</v>
      </c>
      <c r="B178" s="73"/>
      <c r="C178" s="73"/>
      <c r="D178" s="32">
        <v>101</v>
      </c>
      <c r="E178" s="47">
        <v>143</v>
      </c>
      <c r="F178" s="43">
        <f t="shared" si="6"/>
        <v>0</v>
      </c>
      <c r="G178" s="43">
        <f t="shared" si="7"/>
        <v>0</v>
      </c>
      <c r="H178" s="43">
        <f t="shared" si="8"/>
        <v>141.584158415842</v>
      </c>
    </row>
    <row r="179" s="20" customFormat="1" ht="17.1" customHeight="1" spans="1:8">
      <c r="A179" s="41" t="s">
        <v>263</v>
      </c>
      <c r="B179" s="73"/>
      <c r="C179" s="73"/>
      <c r="D179" s="32">
        <v>0</v>
      </c>
      <c r="E179" s="47">
        <v>0</v>
      </c>
      <c r="F179" s="43">
        <f t="shared" si="6"/>
        <v>0</v>
      </c>
      <c r="G179" s="43">
        <f t="shared" si="7"/>
        <v>0</v>
      </c>
      <c r="H179" s="43">
        <f t="shared" si="8"/>
        <v>0</v>
      </c>
    </row>
    <row r="180" s="20" customFormat="1" ht="17.1" customHeight="1" spans="1:8">
      <c r="A180" s="41" t="s">
        <v>467</v>
      </c>
      <c r="B180" s="73"/>
      <c r="C180" s="73"/>
      <c r="D180" s="71"/>
      <c r="E180" s="47">
        <v>0</v>
      </c>
      <c r="F180" s="43">
        <f t="shared" si="6"/>
        <v>0</v>
      </c>
      <c r="G180" s="43">
        <f t="shared" si="7"/>
        <v>0</v>
      </c>
      <c r="H180" s="43">
        <f t="shared" si="8"/>
        <v>0</v>
      </c>
    </row>
    <row r="181" s="20" customFormat="1" ht="17.1" customHeight="1" spans="1:8">
      <c r="A181" s="41" t="s">
        <v>277</v>
      </c>
      <c r="B181" s="73"/>
      <c r="C181" s="73"/>
      <c r="D181" s="32">
        <v>10</v>
      </c>
      <c r="E181" s="47">
        <v>10</v>
      </c>
      <c r="F181" s="43">
        <f t="shared" si="6"/>
        <v>0</v>
      </c>
      <c r="G181" s="43">
        <f t="shared" si="7"/>
        <v>0</v>
      </c>
      <c r="H181" s="43">
        <f t="shared" si="8"/>
        <v>100</v>
      </c>
    </row>
    <row r="182" s="20" customFormat="1" ht="17.1" customHeight="1" spans="1:8">
      <c r="A182" s="41" t="s">
        <v>469</v>
      </c>
      <c r="B182" s="73"/>
      <c r="C182" s="73"/>
      <c r="D182" s="32">
        <v>183</v>
      </c>
      <c r="E182" s="47">
        <v>167</v>
      </c>
      <c r="F182" s="43">
        <f t="shared" si="6"/>
        <v>0</v>
      </c>
      <c r="G182" s="43">
        <f t="shared" si="7"/>
        <v>0</v>
      </c>
      <c r="H182" s="43">
        <f t="shared" si="8"/>
        <v>91.2568306010929</v>
      </c>
    </row>
    <row r="183" s="20" customFormat="1" ht="17.1" customHeight="1" spans="1:8">
      <c r="A183" s="41" t="s">
        <v>471</v>
      </c>
      <c r="B183" s="32">
        <v>1867</v>
      </c>
      <c r="C183" s="32">
        <v>1617</v>
      </c>
      <c r="D183" s="32">
        <v>1804</v>
      </c>
      <c r="E183" s="47">
        <v>1617</v>
      </c>
      <c r="F183" s="43">
        <f t="shared" si="6"/>
        <v>86.6095340117836</v>
      </c>
      <c r="G183" s="43">
        <f t="shared" si="7"/>
        <v>100</v>
      </c>
      <c r="H183" s="43">
        <f t="shared" si="8"/>
        <v>89.6341463414634</v>
      </c>
    </row>
    <row r="184" s="20" customFormat="1" ht="17.1" customHeight="1" spans="1:8">
      <c r="A184" s="41" t="s">
        <v>259</v>
      </c>
      <c r="B184" s="73"/>
      <c r="C184" s="73"/>
      <c r="D184" s="32">
        <v>1439</v>
      </c>
      <c r="E184" s="47">
        <v>1378</v>
      </c>
      <c r="F184" s="43">
        <f t="shared" si="6"/>
        <v>0</v>
      </c>
      <c r="G184" s="43">
        <f t="shared" si="7"/>
        <v>0</v>
      </c>
      <c r="H184" s="43">
        <f t="shared" si="8"/>
        <v>95.7609451007644</v>
      </c>
    </row>
    <row r="185" s="20" customFormat="1" ht="17.1" customHeight="1" spans="1:8">
      <c r="A185" s="41" t="s">
        <v>261</v>
      </c>
      <c r="B185" s="73"/>
      <c r="C185" s="73"/>
      <c r="D185" s="32">
        <v>350</v>
      </c>
      <c r="E185" s="47">
        <v>196</v>
      </c>
      <c r="F185" s="43">
        <f t="shared" si="6"/>
        <v>0</v>
      </c>
      <c r="G185" s="43">
        <f t="shared" si="7"/>
        <v>0</v>
      </c>
      <c r="H185" s="43">
        <f t="shared" si="8"/>
        <v>56</v>
      </c>
    </row>
    <row r="186" s="20" customFormat="1" ht="17.1" customHeight="1" spans="1:8">
      <c r="A186" s="41" t="s">
        <v>263</v>
      </c>
      <c r="B186" s="73"/>
      <c r="C186" s="73"/>
      <c r="D186" s="32">
        <v>0</v>
      </c>
      <c r="E186" s="47">
        <v>0</v>
      </c>
      <c r="F186" s="43">
        <f t="shared" si="6"/>
        <v>0</v>
      </c>
      <c r="G186" s="43">
        <f t="shared" si="7"/>
        <v>0</v>
      </c>
      <c r="H186" s="43">
        <f t="shared" si="8"/>
        <v>0</v>
      </c>
    </row>
    <row r="187" s="20" customFormat="1" ht="17.1" customHeight="1" spans="1:8">
      <c r="A187" s="41" t="s">
        <v>473</v>
      </c>
      <c r="B187" s="73"/>
      <c r="C187" s="73"/>
      <c r="D187" s="32">
        <v>15</v>
      </c>
      <c r="E187" s="47">
        <v>43</v>
      </c>
      <c r="F187" s="43">
        <f t="shared" si="6"/>
        <v>0</v>
      </c>
      <c r="G187" s="43">
        <f t="shared" si="7"/>
        <v>0</v>
      </c>
      <c r="H187" s="43">
        <f t="shared" si="8"/>
        <v>286.666666666667</v>
      </c>
    </row>
    <row r="188" s="20" customFormat="1" ht="17.1" customHeight="1" spans="1:8">
      <c r="A188" s="41" t="s">
        <v>277</v>
      </c>
      <c r="B188" s="73"/>
      <c r="C188" s="73"/>
      <c r="D188" s="32">
        <v>0</v>
      </c>
      <c r="E188" s="47">
        <v>0</v>
      </c>
      <c r="F188" s="43">
        <f t="shared" si="6"/>
        <v>0</v>
      </c>
      <c r="G188" s="43">
        <f t="shared" si="7"/>
        <v>0</v>
      </c>
      <c r="H188" s="43">
        <f t="shared" si="8"/>
        <v>0</v>
      </c>
    </row>
    <row r="189" s="20" customFormat="1" ht="17.1" customHeight="1" spans="1:8">
      <c r="A189" s="41" t="s">
        <v>475</v>
      </c>
      <c r="B189" s="73"/>
      <c r="C189" s="73"/>
      <c r="D189" s="32">
        <v>0</v>
      </c>
      <c r="E189" s="47">
        <v>0</v>
      </c>
      <c r="F189" s="43">
        <f t="shared" si="6"/>
        <v>0</v>
      </c>
      <c r="G189" s="43">
        <f t="shared" si="7"/>
        <v>0</v>
      </c>
      <c r="H189" s="43">
        <f t="shared" si="8"/>
        <v>0</v>
      </c>
    </row>
    <row r="190" s="20" customFormat="1" ht="17.1" customHeight="1" spans="1:8">
      <c r="A190" s="41" t="s">
        <v>477</v>
      </c>
      <c r="B190" s="32">
        <v>398</v>
      </c>
      <c r="C190" s="32">
        <v>2406</v>
      </c>
      <c r="D190" s="32">
        <v>385</v>
      </c>
      <c r="E190" s="47">
        <v>2378</v>
      </c>
      <c r="F190" s="43">
        <f t="shared" si="6"/>
        <v>597.48743718593</v>
      </c>
      <c r="G190" s="43">
        <f t="shared" si="7"/>
        <v>98.836242726517</v>
      </c>
      <c r="H190" s="43">
        <f t="shared" si="8"/>
        <v>617.662337662338</v>
      </c>
    </row>
    <row r="191" s="20" customFormat="1" ht="17.1" customHeight="1" spans="1:8">
      <c r="A191" s="41" t="s">
        <v>259</v>
      </c>
      <c r="B191" s="36"/>
      <c r="C191" s="73"/>
      <c r="D191" s="32">
        <v>258</v>
      </c>
      <c r="E191" s="47">
        <v>294</v>
      </c>
      <c r="F191" s="43">
        <f t="shared" si="6"/>
        <v>0</v>
      </c>
      <c r="G191" s="43">
        <f t="shared" si="7"/>
        <v>0</v>
      </c>
      <c r="H191" s="43">
        <f t="shared" si="8"/>
        <v>113.953488372093</v>
      </c>
    </row>
    <row r="192" s="20" customFormat="1" ht="17.1" customHeight="1" spans="1:8">
      <c r="A192" s="41" t="s">
        <v>261</v>
      </c>
      <c r="B192" s="36"/>
      <c r="C192" s="73"/>
      <c r="D192" s="32">
        <v>127</v>
      </c>
      <c r="E192" s="47">
        <v>77</v>
      </c>
      <c r="F192" s="43">
        <f t="shared" si="6"/>
        <v>0</v>
      </c>
      <c r="G192" s="43">
        <f t="shared" si="7"/>
        <v>0</v>
      </c>
      <c r="H192" s="43">
        <f t="shared" si="8"/>
        <v>60.6299212598425</v>
      </c>
    </row>
    <row r="193" s="20" customFormat="1" ht="17.25" customHeight="1" spans="1:8">
      <c r="A193" s="41" t="s">
        <v>263</v>
      </c>
      <c r="B193" s="36"/>
      <c r="C193" s="73"/>
      <c r="D193" s="32">
        <v>0</v>
      </c>
      <c r="E193" s="47">
        <v>0</v>
      </c>
      <c r="F193" s="43">
        <f t="shared" si="6"/>
        <v>0</v>
      </c>
      <c r="G193" s="43">
        <f t="shared" si="7"/>
        <v>0</v>
      </c>
      <c r="H193" s="43">
        <f t="shared" si="8"/>
        <v>0</v>
      </c>
    </row>
    <row r="194" s="20" customFormat="1" ht="17.25" customHeight="1" spans="1:8">
      <c r="A194" s="41" t="s">
        <v>479</v>
      </c>
      <c r="B194" s="36"/>
      <c r="C194" s="73"/>
      <c r="D194" s="98"/>
      <c r="E194" s="47">
        <v>0</v>
      </c>
      <c r="F194" s="43">
        <f t="shared" si="6"/>
        <v>0</v>
      </c>
      <c r="G194" s="43">
        <f t="shared" si="7"/>
        <v>0</v>
      </c>
      <c r="H194" s="43">
        <f t="shared" si="8"/>
        <v>0</v>
      </c>
    </row>
    <row r="195" s="20" customFormat="1" ht="17.25" customHeight="1" spans="1:8">
      <c r="A195" s="41" t="s">
        <v>277</v>
      </c>
      <c r="B195" s="36"/>
      <c r="C195" s="73"/>
      <c r="D195" s="32">
        <v>0</v>
      </c>
      <c r="E195" s="47">
        <v>0</v>
      </c>
      <c r="F195" s="43">
        <f t="shared" si="6"/>
        <v>0</v>
      </c>
      <c r="G195" s="43">
        <f t="shared" si="7"/>
        <v>0</v>
      </c>
      <c r="H195" s="43">
        <f t="shared" si="8"/>
        <v>0</v>
      </c>
    </row>
    <row r="196" s="20" customFormat="1" ht="17.25" customHeight="1" spans="1:8">
      <c r="A196" s="41" t="s">
        <v>481</v>
      </c>
      <c r="B196" s="36"/>
      <c r="C196" s="73"/>
      <c r="D196" s="32">
        <v>0</v>
      </c>
      <c r="E196" s="47">
        <v>2007</v>
      </c>
      <c r="F196" s="43">
        <f t="shared" ref="F196:F259" si="9">IF(B196&lt;&gt;0,(E196/B196)*100,0)</f>
        <v>0</v>
      </c>
      <c r="G196" s="43">
        <f t="shared" ref="G196:G259" si="10">IF(C196&lt;&gt;0,(E196/C196)*100,0)</f>
        <v>0</v>
      </c>
      <c r="H196" s="43">
        <f t="shared" ref="H196:H259" si="11">IF(D196&lt;&gt;0,(E196/D196)*100,0)</f>
        <v>0</v>
      </c>
    </row>
    <row r="197" s="20" customFormat="1" ht="17.1" customHeight="1" spans="1:8">
      <c r="A197" s="41" t="s">
        <v>483</v>
      </c>
      <c r="B197" s="32">
        <v>604</v>
      </c>
      <c r="C197" s="32">
        <v>602</v>
      </c>
      <c r="D197" s="32">
        <v>584</v>
      </c>
      <c r="E197" s="47">
        <v>602</v>
      </c>
      <c r="F197" s="43">
        <f t="shared" si="9"/>
        <v>99.6688741721854</v>
      </c>
      <c r="G197" s="43">
        <f t="shared" si="10"/>
        <v>100</v>
      </c>
      <c r="H197" s="43">
        <f t="shared" si="11"/>
        <v>103.082191780822</v>
      </c>
    </row>
    <row r="198" s="20" customFormat="1" ht="17.1" customHeight="1" spans="1:8">
      <c r="A198" s="41" t="s">
        <v>259</v>
      </c>
      <c r="B198" s="36"/>
      <c r="C198" s="73"/>
      <c r="D198" s="32">
        <v>141</v>
      </c>
      <c r="E198" s="47">
        <v>161</v>
      </c>
      <c r="F198" s="43">
        <f t="shared" si="9"/>
        <v>0</v>
      </c>
      <c r="G198" s="43">
        <f t="shared" si="10"/>
        <v>0</v>
      </c>
      <c r="H198" s="43">
        <f t="shared" si="11"/>
        <v>114.184397163121</v>
      </c>
    </row>
    <row r="199" s="20" customFormat="1" ht="17.1" customHeight="1" spans="1:8">
      <c r="A199" s="41" t="s">
        <v>261</v>
      </c>
      <c r="B199" s="36"/>
      <c r="C199" s="73"/>
      <c r="D199" s="32">
        <v>166</v>
      </c>
      <c r="E199" s="47">
        <v>89</v>
      </c>
      <c r="F199" s="43">
        <f t="shared" si="9"/>
        <v>0</v>
      </c>
      <c r="G199" s="43">
        <f t="shared" si="10"/>
        <v>0</v>
      </c>
      <c r="H199" s="43">
        <f t="shared" si="11"/>
        <v>53.6144578313253</v>
      </c>
    </row>
    <row r="200" s="20" customFormat="1" ht="17.1" customHeight="1" spans="1:8">
      <c r="A200" s="41" t="s">
        <v>263</v>
      </c>
      <c r="B200" s="36"/>
      <c r="C200" s="73"/>
      <c r="D200" s="32">
        <v>0</v>
      </c>
      <c r="E200" s="47">
        <v>0</v>
      </c>
      <c r="F200" s="43">
        <f t="shared" si="9"/>
        <v>0</v>
      </c>
      <c r="G200" s="43">
        <f t="shared" si="10"/>
        <v>0</v>
      </c>
      <c r="H200" s="43">
        <f t="shared" si="11"/>
        <v>0</v>
      </c>
    </row>
    <row r="201" s="20" customFormat="1" ht="17.1" customHeight="1" spans="1:8">
      <c r="A201" s="41" t="s">
        <v>277</v>
      </c>
      <c r="B201" s="36"/>
      <c r="C201" s="73"/>
      <c r="D201" s="32">
        <v>263</v>
      </c>
      <c r="E201" s="47">
        <v>352</v>
      </c>
      <c r="F201" s="43">
        <f t="shared" si="9"/>
        <v>0</v>
      </c>
      <c r="G201" s="43">
        <f t="shared" si="10"/>
        <v>0</v>
      </c>
      <c r="H201" s="43">
        <f t="shared" si="11"/>
        <v>133.840304182509</v>
      </c>
    </row>
    <row r="202" s="20" customFormat="1" ht="17.1" customHeight="1" spans="1:8">
      <c r="A202" s="41" t="s">
        <v>485</v>
      </c>
      <c r="B202" s="36"/>
      <c r="C202" s="73"/>
      <c r="D202" s="32">
        <v>14</v>
      </c>
      <c r="E202" s="47">
        <v>0</v>
      </c>
      <c r="F202" s="43">
        <f t="shared" si="9"/>
        <v>0</v>
      </c>
      <c r="G202" s="43">
        <f t="shared" si="10"/>
        <v>0</v>
      </c>
      <c r="H202" s="43">
        <f t="shared" si="11"/>
        <v>0</v>
      </c>
    </row>
    <row r="203" s="20" customFormat="1" ht="17.1" customHeight="1" spans="1:8">
      <c r="A203" s="41" t="s">
        <v>487</v>
      </c>
      <c r="B203" s="32">
        <v>192</v>
      </c>
      <c r="C203" s="32">
        <v>167</v>
      </c>
      <c r="D203" s="32">
        <v>186</v>
      </c>
      <c r="E203" s="47">
        <v>167</v>
      </c>
      <c r="F203" s="43">
        <f t="shared" si="9"/>
        <v>86.9791666666667</v>
      </c>
      <c r="G203" s="43">
        <f t="shared" si="10"/>
        <v>100</v>
      </c>
      <c r="H203" s="43">
        <f t="shared" si="11"/>
        <v>89.7849462365591</v>
      </c>
    </row>
    <row r="204" s="20" customFormat="1" ht="17.1" customHeight="1" spans="1:8">
      <c r="A204" s="41" t="s">
        <v>259</v>
      </c>
      <c r="B204" s="36"/>
      <c r="C204" s="73"/>
      <c r="D204" s="32">
        <v>151</v>
      </c>
      <c r="E204" s="47">
        <v>135</v>
      </c>
      <c r="F204" s="43">
        <f t="shared" si="9"/>
        <v>0</v>
      </c>
      <c r="G204" s="43">
        <f t="shared" si="10"/>
        <v>0</v>
      </c>
      <c r="H204" s="43">
        <f t="shared" si="11"/>
        <v>89.4039735099338</v>
      </c>
    </row>
    <row r="205" s="20" customFormat="1" ht="17.1" customHeight="1" spans="1:8">
      <c r="A205" s="41" t="s">
        <v>261</v>
      </c>
      <c r="B205" s="36"/>
      <c r="C205" s="73"/>
      <c r="D205" s="32">
        <v>5</v>
      </c>
      <c r="E205" s="47">
        <v>6</v>
      </c>
      <c r="F205" s="43">
        <f t="shared" si="9"/>
        <v>0</v>
      </c>
      <c r="G205" s="43">
        <f t="shared" si="10"/>
        <v>0</v>
      </c>
      <c r="H205" s="43">
        <f t="shared" si="11"/>
        <v>120</v>
      </c>
    </row>
    <row r="206" s="20" customFormat="1" ht="17.25" customHeight="1" spans="1:8">
      <c r="A206" s="41" t="s">
        <v>263</v>
      </c>
      <c r="B206" s="36"/>
      <c r="C206" s="73"/>
      <c r="D206" s="32">
        <v>0</v>
      </c>
      <c r="E206" s="47">
        <v>0</v>
      </c>
      <c r="F206" s="43">
        <f t="shared" si="9"/>
        <v>0</v>
      </c>
      <c r="G206" s="43">
        <f t="shared" si="10"/>
        <v>0</v>
      </c>
      <c r="H206" s="43">
        <f t="shared" si="11"/>
        <v>0</v>
      </c>
    </row>
    <row r="207" s="20" customFormat="1" ht="17.25" customHeight="1" spans="1:8">
      <c r="A207" s="41" t="s">
        <v>489</v>
      </c>
      <c r="B207" s="36"/>
      <c r="C207" s="73"/>
      <c r="D207" s="98"/>
      <c r="E207" s="47">
        <v>0</v>
      </c>
      <c r="F207" s="43">
        <f t="shared" si="9"/>
        <v>0</v>
      </c>
      <c r="G207" s="43">
        <f t="shared" si="10"/>
        <v>0</v>
      </c>
      <c r="H207" s="43">
        <f t="shared" si="11"/>
        <v>0</v>
      </c>
    </row>
    <row r="208" s="20" customFormat="1" ht="17.25" customHeight="1" spans="1:8">
      <c r="A208" s="41" t="s">
        <v>491</v>
      </c>
      <c r="B208" s="36"/>
      <c r="C208" s="73"/>
      <c r="D208" s="98"/>
      <c r="E208" s="47">
        <v>6</v>
      </c>
      <c r="F208" s="43">
        <f t="shared" si="9"/>
        <v>0</v>
      </c>
      <c r="G208" s="43">
        <f t="shared" si="10"/>
        <v>0</v>
      </c>
      <c r="H208" s="43">
        <f t="shared" si="11"/>
        <v>0</v>
      </c>
    </row>
    <row r="209" s="20" customFormat="1" ht="17.25" customHeight="1" spans="1:8">
      <c r="A209" s="41" t="s">
        <v>277</v>
      </c>
      <c r="B209" s="36"/>
      <c r="C209" s="73"/>
      <c r="D209" s="32">
        <v>0</v>
      </c>
      <c r="E209" s="47">
        <v>7</v>
      </c>
      <c r="F209" s="43">
        <f t="shared" si="9"/>
        <v>0</v>
      </c>
      <c r="G209" s="43">
        <f t="shared" si="10"/>
        <v>0</v>
      </c>
      <c r="H209" s="43">
        <f t="shared" si="11"/>
        <v>0</v>
      </c>
    </row>
    <row r="210" s="20" customFormat="1" ht="17.25" customHeight="1" spans="1:8">
      <c r="A210" s="41" t="s">
        <v>493</v>
      </c>
      <c r="B210" s="36"/>
      <c r="C210" s="73"/>
      <c r="D210" s="32">
        <v>19</v>
      </c>
      <c r="E210" s="47">
        <v>13</v>
      </c>
      <c r="F210" s="43">
        <f t="shared" si="9"/>
        <v>0</v>
      </c>
      <c r="G210" s="43">
        <f t="shared" si="10"/>
        <v>0</v>
      </c>
      <c r="H210" s="43">
        <f t="shared" si="11"/>
        <v>68.4210526315789</v>
      </c>
    </row>
    <row r="211" s="20" customFormat="1" ht="17.25" customHeight="1" spans="1:8">
      <c r="A211" s="41" t="s">
        <v>495</v>
      </c>
      <c r="B211" s="32">
        <v>0</v>
      </c>
      <c r="C211" s="32">
        <v>0</v>
      </c>
      <c r="D211" s="32">
        <v>0</v>
      </c>
      <c r="E211" s="47">
        <v>0</v>
      </c>
      <c r="F211" s="43">
        <f t="shared" si="9"/>
        <v>0</v>
      </c>
      <c r="G211" s="43">
        <f t="shared" si="10"/>
        <v>0</v>
      </c>
      <c r="H211" s="43">
        <f t="shared" si="11"/>
        <v>0</v>
      </c>
    </row>
    <row r="212" s="20" customFormat="1" ht="17.1" customHeight="1" spans="1:8">
      <c r="A212" s="41" t="s">
        <v>259</v>
      </c>
      <c r="B212" s="36"/>
      <c r="C212" s="73"/>
      <c r="D212" s="32">
        <v>0</v>
      </c>
      <c r="E212" s="47">
        <v>0</v>
      </c>
      <c r="F212" s="43">
        <f t="shared" si="9"/>
        <v>0</v>
      </c>
      <c r="G212" s="43">
        <f t="shared" si="10"/>
        <v>0</v>
      </c>
      <c r="H212" s="43">
        <f t="shared" si="11"/>
        <v>0</v>
      </c>
    </row>
    <row r="213" s="20" customFormat="1" ht="17.1" customHeight="1" spans="1:8">
      <c r="A213" s="41" t="s">
        <v>261</v>
      </c>
      <c r="B213" s="36"/>
      <c r="C213" s="73"/>
      <c r="D213" s="32">
        <v>0</v>
      </c>
      <c r="E213" s="47">
        <v>0</v>
      </c>
      <c r="F213" s="43">
        <f t="shared" si="9"/>
        <v>0</v>
      </c>
      <c r="G213" s="43">
        <f t="shared" si="10"/>
        <v>0</v>
      </c>
      <c r="H213" s="43">
        <f t="shared" si="11"/>
        <v>0</v>
      </c>
    </row>
    <row r="214" s="20" customFormat="1" ht="17.1" customHeight="1" spans="1:8">
      <c r="A214" s="41" t="s">
        <v>263</v>
      </c>
      <c r="B214" s="36"/>
      <c r="C214" s="73"/>
      <c r="D214" s="32">
        <v>0</v>
      </c>
      <c r="E214" s="47">
        <v>0</v>
      </c>
      <c r="F214" s="43">
        <f t="shared" si="9"/>
        <v>0</v>
      </c>
      <c r="G214" s="43">
        <f t="shared" si="10"/>
        <v>0</v>
      </c>
      <c r="H214" s="43">
        <f t="shared" si="11"/>
        <v>0</v>
      </c>
    </row>
    <row r="215" s="20" customFormat="1" ht="17.1" customHeight="1" spans="1:8">
      <c r="A215" s="41" t="s">
        <v>277</v>
      </c>
      <c r="B215" s="36"/>
      <c r="C215" s="73"/>
      <c r="D215" s="32">
        <v>0</v>
      </c>
      <c r="E215" s="47">
        <v>0</v>
      </c>
      <c r="F215" s="43">
        <f t="shared" si="9"/>
        <v>0</v>
      </c>
      <c r="G215" s="43">
        <f t="shared" si="10"/>
        <v>0</v>
      </c>
      <c r="H215" s="43">
        <f t="shared" si="11"/>
        <v>0</v>
      </c>
    </row>
    <row r="216" s="20" customFormat="1" ht="17.1" customHeight="1" spans="1:8">
      <c r="A216" s="41" t="s">
        <v>497</v>
      </c>
      <c r="B216" s="36"/>
      <c r="C216" s="73"/>
      <c r="D216" s="32">
        <v>0</v>
      </c>
      <c r="E216" s="47">
        <v>0</v>
      </c>
      <c r="F216" s="43">
        <f t="shared" si="9"/>
        <v>0</v>
      </c>
      <c r="G216" s="43">
        <f t="shared" si="10"/>
        <v>0</v>
      </c>
      <c r="H216" s="43">
        <f t="shared" si="11"/>
        <v>0</v>
      </c>
    </row>
    <row r="217" s="20" customFormat="1" ht="17.1" customHeight="1" spans="1:8">
      <c r="A217" s="41" t="s">
        <v>499</v>
      </c>
      <c r="B217" s="32">
        <v>0</v>
      </c>
      <c r="C217" s="32">
        <v>19</v>
      </c>
      <c r="D217" s="32">
        <v>0</v>
      </c>
      <c r="E217" s="47">
        <v>5</v>
      </c>
      <c r="F217" s="43">
        <f t="shared" si="9"/>
        <v>0</v>
      </c>
      <c r="G217" s="43">
        <f t="shared" si="10"/>
        <v>26.3157894736842</v>
      </c>
      <c r="H217" s="43">
        <f t="shared" si="11"/>
        <v>0</v>
      </c>
    </row>
    <row r="218" s="20" customFormat="1" ht="17.1" customHeight="1" spans="1:8">
      <c r="A218" s="41" t="s">
        <v>259</v>
      </c>
      <c r="B218" s="36"/>
      <c r="C218" s="73"/>
      <c r="D218" s="32">
        <v>0</v>
      </c>
      <c r="E218" s="47">
        <v>0</v>
      </c>
      <c r="F218" s="43">
        <f t="shared" si="9"/>
        <v>0</v>
      </c>
      <c r="G218" s="43">
        <f t="shared" si="10"/>
        <v>0</v>
      </c>
      <c r="H218" s="43">
        <f t="shared" si="11"/>
        <v>0</v>
      </c>
    </row>
    <row r="219" s="20" customFormat="1" ht="17.1" customHeight="1" spans="1:8">
      <c r="A219" s="41" t="s">
        <v>261</v>
      </c>
      <c r="B219" s="36"/>
      <c r="C219" s="73"/>
      <c r="D219" s="32">
        <v>0</v>
      </c>
      <c r="E219" s="47">
        <v>0</v>
      </c>
      <c r="F219" s="43">
        <f t="shared" si="9"/>
        <v>0</v>
      </c>
      <c r="G219" s="43">
        <f t="shared" si="10"/>
        <v>0</v>
      </c>
      <c r="H219" s="43">
        <f t="shared" si="11"/>
        <v>0</v>
      </c>
    </row>
    <row r="220" s="20" customFormat="1" ht="17.1" customHeight="1" spans="1:8">
      <c r="A220" s="41" t="s">
        <v>263</v>
      </c>
      <c r="B220" s="36"/>
      <c r="C220" s="73"/>
      <c r="D220" s="32">
        <v>0</v>
      </c>
      <c r="E220" s="47">
        <v>0</v>
      </c>
      <c r="F220" s="43">
        <f t="shared" si="9"/>
        <v>0</v>
      </c>
      <c r="G220" s="43">
        <f t="shared" si="10"/>
        <v>0</v>
      </c>
      <c r="H220" s="43">
        <f t="shared" si="11"/>
        <v>0</v>
      </c>
    </row>
    <row r="221" s="20" customFormat="1" ht="17.25" customHeight="1" spans="1:8">
      <c r="A221" s="41" t="s">
        <v>277</v>
      </c>
      <c r="B221" s="36"/>
      <c r="C221" s="73"/>
      <c r="D221" s="32">
        <v>0</v>
      </c>
      <c r="E221" s="47">
        <v>0</v>
      </c>
      <c r="F221" s="43">
        <f t="shared" si="9"/>
        <v>0</v>
      </c>
      <c r="G221" s="43">
        <f t="shared" si="10"/>
        <v>0</v>
      </c>
      <c r="H221" s="43">
        <f t="shared" si="11"/>
        <v>0</v>
      </c>
    </row>
    <row r="222" s="20" customFormat="1" ht="17.25" customHeight="1" spans="1:8">
      <c r="A222" s="41" t="s">
        <v>501</v>
      </c>
      <c r="B222" s="36"/>
      <c r="C222" s="73"/>
      <c r="D222" s="32">
        <v>0</v>
      </c>
      <c r="E222" s="47">
        <v>5</v>
      </c>
      <c r="F222" s="43">
        <f t="shared" si="9"/>
        <v>0</v>
      </c>
      <c r="G222" s="43">
        <f t="shared" si="10"/>
        <v>0</v>
      </c>
      <c r="H222" s="43">
        <f t="shared" si="11"/>
        <v>0</v>
      </c>
    </row>
    <row r="223" s="20" customFormat="1" ht="17.25" customHeight="1" spans="1:8">
      <c r="A223" s="41" t="s">
        <v>503</v>
      </c>
      <c r="B223" s="32">
        <v>0</v>
      </c>
      <c r="C223" s="32">
        <v>0</v>
      </c>
      <c r="D223" s="98"/>
      <c r="E223" s="47">
        <v>0</v>
      </c>
      <c r="F223" s="43">
        <f t="shared" si="9"/>
        <v>0</v>
      </c>
      <c r="G223" s="43">
        <f t="shared" si="10"/>
        <v>0</v>
      </c>
      <c r="H223" s="43">
        <f t="shared" si="11"/>
        <v>0</v>
      </c>
    </row>
    <row r="224" s="20" customFormat="1" ht="17.25" customHeight="1" spans="1:8">
      <c r="A224" s="41" t="s">
        <v>259</v>
      </c>
      <c r="B224" s="36"/>
      <c r="C224" s="73"/>
      <c r="D224" s="98"/>
      <c r="E224" s="47">
        <v>0</v>
      </c>
      <c r="F224" s="43">
        <f t="shared" si="9"/>
        <v>0</v>
      </c>
      <c r="G224" s="43">
        <f t="shared" si="10"/>
        <v>0</v>
      </c>
      <c r="H224" s="43">
        <f t="shared" si="11"/>
        <v>0</v>
      </c>
    </row>
    <row r="225" s="20" customFormat="1" ht="17.25" customHeight="1" spans="1:8">
      <c r="A225" s="41" t="s">
        <v>261</v>
      </c>
      <c r="B225" s="36"/>
      <c r="C225" s="73"/>
      <c r="D225" s="98"/>
      <c r="E225" s="47">
        <v>0</v>
      </c>
      <c r="F225" s="43">
        <f t="shared" si="9"/>
        <v>0</v>
      </c>
      <c r="G225" s="43">
        <f t="shared" si="10"/>
        <v>0</v>
      </c>
      <c r="H225" s="43">
        <f t="shared" si="11"/>
        <v>0</v>
      </c>
    </row>
    <row r="226" s="20" customFormat="1" ht="17.25" customHeight="1" spans="1:8">
      <c r="A226" s="41" t="s">
        <v>263</v>
      </c>
      <c r="B226" s="36"/>
      <c r="C226" s="73"/>
      <c r="D226" s="98"/>
      <c r="E226" s="47">
        <v>0</v>
      </c>
      <c r="F226" s="43">
        <f t="shared" si="9"/>
        <v>0</v>
      </c>
      <c r="G226" s="43">
        <f t="shared" si="10"/>
        <v>0</v>
      </c>
      <c r="H226" s="43">
        <f t="shared" si="11"/>
        <v>0</v>
      </c>
    </row>
    <row r="227" s="20" customFormat="1" ht="17.25" customHeight="1" spans="1:8">
      <c r="A227" s="41" t="s">
        <v>277</v>
      </c>
      <c r="B227" s="36"/>
      <c r="C227" s="73"/>
      <c r="D227" s="98"/>
      <c r="E227" s="47">
        <v>0</v>
      </c>
      <c r="F227" s="43">
        <f t="shared" si="9"/>
        <v>0</v>
      </c>
      <c r="G227" s="43">
        <f t="shared" si="10"/>
        <v>0</v>
      </c>
      <c r="H227" s="43">
        <f t="shared" si="11"/>
        <v>0</v>
      </c>
    </row>
    <row r="228" s="20" customFormat="1" ht="17.25" customHeight="1" spans="1:8">
      <c r="A228" s="41" t="s">
        <v>506</v>
      </c>
      <c r="B228" s="36"/>
      <c r="C228" s="73"/>
      <c r="D228" s="98"/>
      <c r="E228" s="47">
        <v>0</v>
      </c>
      <c r="F228" s="43">
        <f t="shared" si="9"/>
        <v>0</v>
      </c>
      <c r="G228" s="43">
        <f t="shared" si="10"/>
        <v>0</v>
      </c>
      <c r="H228" s="43">
        <f t="shared" si="11"/>
        <v>0</v>
      </c>
    </row>
    <row r="229" s="20" customFormat="1" ht="17.25" customHeight="1" spans="1:8">
      <c r="A229" s="41" t="s">
        <v>507</v>
      </c>
      <c r="B229" s="32">
        <v>764</v>
      </c>
      <c r="C229" s="32">
        <v>668</v>
      </c>
      <c r="D229" s="98"/>
      <c r="E229" s="47">
        <v>668</v>
      </c>
      <c r="F229" s="43">
        <f t="shared" si="9"/>
        <v>87.434554973822</v>
      </c>
      <c r="G229" s="43">
        <f t="shared" si="10"/>
        <v>100</v>
      </c>
      <c r="H229" s="43">
        <f t="shared" si="11"/>
        <v>0</v>
      </c>
    </row>
    <row r="230" s="20" customFormat="1" ht="17.25" customHeight="1" spans="1:8">
      <c r="A230" s="41" t="s">
        <v>259</v>
      </c>
      <c r="B230" s="36"/>
      <c r="C230" s="73"/>
      <c r="D230" s="98"/>
      <c r="E230" s="47">
        <v>578</v>
      </c>
      <c r="F230" s="43">
        <f t="shared" si="9"/>
        <v>0</v>
      </c>
      <c r="G230" s="43">
        <f t="shared" si="10"/>
        <v>0</v>
      </c>
      <c r="H230" s="43">
        <f t="shared" si="11"/>
        <v>0</v>
      </c>
    </row>
    <row r="231" s="20" customFormat="1" ht="17.25" customHeight="1" spans="1:8">
      <c r="A231" s="41" t="s">
        <v>261</v>
      </c>
      <c r="B231" s="36"/>
      <c r="C231" s="73"/>
      <c r="D231" s="98"/>
      <c r="E231" s="47">
        <v>0</v>
      </c>
      <c r="F231" s="43">
        <f t="shared" si="9"/>
        <v>0</v>
      </c>
      <c r="G231" s="43">
        <f t="shared" si="10"/>
        <v>0</v>
      </c>
      <c r="H231" s="43">
        <f t="shared" si="11"/>
        <v>0</v>
      </c>
    </row>
    <row r="232" s="20" customFormat="1" ht="17.25" customHeight="1" spans="1:8">
      <c r="A232" s="41" t="s">
        <v>263</v>
      </c>
      <c r="B232" s="36"/>
      <c r="C232" s="73"/>
      <c r="D232" s="98"/>
      <c r="E232" s="47">
        <v>0</v>
      </c>
      <c r="F232" s="43">
        <f t="shared" si="9"/>
        <v>0</v>
      </c>
      <c r="G232" s="43">
        <f t="shared" si="10"/>
        <v>0</v>
      </c>
      <c r="H232" s="43">
        <f t="shared" si="11"/>
        <v>0</v>
      </c>
    </row>
    <row r="233" s="20" customFormat="1" ht="17.25" customHeight="1" spans="1:8">
      <c r="A233" s="41" t="s">
        <v>510</v>
      </c>
      <c r="B233" s="36"/>
      <c r="C233" s="73"/>
      <c r="D233" s="98"/>
      <c r="E233" s="47">
        <v>8</v>
      </c>
      <c r="F233" s="43">
        <f t="shared" si="9"/>
        <v>0</v>
      </c>
      <c r="G233" s="43">
        <f t="shared" si="10"/>
        <v>0</v>
      </c>
      <c r="H233" s="43">
        <f t="shared" si="11"/>
        <v>0</v>
      </c>
    </row>
    <row r="234" s="20" customFormat="1" ht="17.25" customHeight="1" spans="1:8">
      <c r="A234" s="41" t="s">
        <v>511</v>
      </c>
      <c r="B234" s="36"/>
      <c r="C234" s="73"/>
      <c r="D234" s="98"/>
      <c r="E234" s="47">
        <v>9</v>
      </c>
      <c r="F234" s="43">
        <f t="shared" si="9"/>
        <v>0</v>
      </c>
      <c r="G234" s="43">
        <f t="shared" si="10"/>
        <v>0</v>
      </c>
      <c r="H234" s="43">
        <f t="shared" si="11"/>
        <v>0</v>
      </c>
    </row>
    <row r="235" s="20" customFormat="1" ht="17.25" customHeight="1" spans="1:8">
      <c r="A235" s="41" t="s">
        <v>513</v>
      </c>
      <c r="B235" s="36"/>
      <c r="C235" s="73"/>
      <c r="D235" s="98"/>
      <c r="E235" s="47">
        <v>0</v>
      </c>
      <c r="F235" s="43">
        <f t="shared" si="9"/>
        <v>0</v>
      </c>
      <c r="G235" s="43">
        <f t="shared" si="10"/>
        <v>0</v>
      </c>
      <c r="H235" s="43">
        <f t="shared" si="11"/>
        <v>0</v>
      </c>
    </row>
    <row r="236" s="20" customFormat="1" ht="17.25" customHeight="1" spans="1:8">
      <c r="A236" s="41" t="s">
        <v>515</v>
      </c>
      <c r="B236" s="36"/>
      <c r="C236" s="73"/>
      <c r="D236" s="98"/>
      <c r="E236" s="47">
        <v>0</v>
      </c>
      <c r="F236" s="43">
        <f t="shared" si="9"/>
        <v>0</v>
      </c>
      <c r="G236" s="43">
        <f t="shared" si="10"/>
        <v>0</v>
      </c>
      <c r="H236" s="43">
        <f t="shared" si="11"/>
        <v>0</v>
      </c>
    </row>
    <row r="237" s="20" customFormat="1" ht="17.25" customHeight="1" spans="1:8">
      <c r="A237" s="41" t="s">
        <v>341</v>
      </c>
      <c r="B237" s="36"/>
      <c r="C237" s="73"/>
      <c r="D237" s="98"/>
      <c r="E237" s="47">
        <v>0</v>
      </c>
      <c r="F237" s="43">
        <f t="shared" si="9"/>
        <v>0</v>
      </c>
      <c r="G237" s="43">
        <f t="shared" si="10"/>
        <v>0</v>
      </c>
      <c r="H237" s="43">
        <f t="shared" si="11"/>
        <v>0</v>
      </c>
    </row>
    <row r="238" s="20" customFormat="1" ht="17.25" customHeight="1" spans="1:8">
      <c r="A238" s="41" t="s">
        <v>518</v>
      </c>
      <c r="B238" s="36"/>
      <c r="C238" s="73"/>
      <c r="D238" s="98"/>
      <c r="E238" s="47">
        <v>0</v>
      </c>
      <c r="F238" s="43">
        <f t="shared" si="9"/>
        <v>0</v>
      </c>
      <c r="G238" s="43">
        <f t="shared" si="10"/>
        <v>0</v>
      </c>
      <c r="H238" s="43">
        <f t="shared" si="11"/>
        <v>0</v>
      </c>
    </row>
    <row r="239" s="20" customFormat="1" ht="17.25" customHeight="1" spans="1:8">
      <c r="A239" s="41" t="s">
        <v>519</v>
      </c>
      <c r="B239" s="36"/>
      <c r="C239" s="73"/>
      <c r="D239" s="98"/>
      <c r="E239" s="47">
        <v>0</v>
      </c>
      <c r="F239" s="43">
        <f t="shared" si="9"/>
        <v>0</v>
      </c>
      <c r="G239" s="43">
        <f t="shared" si="10"/>
        <v>0</v>
      </c>
      <c r="H239" s="43">
        <f t="shared" si="11"/>
        <v>0</v>
      </c>
    </row>
    <row r="240" s="20" customFormat="1" ht="17.25" customHeight="1" spans="1:8">
      <c r="A240" s="41" t="s">
        <v>521</v>
      </c>
      <c r="B240" s="36"/>
      <c r="C240" s="73"/>
      <c r="D240" s="98"/>
      <c r="E240" s="47">
        <v>0</v>
      </c>
      <c r="F240" s="43">
        <f t="shared" si="9"/>
        <v>0</v>
      </c>
      <c r="G240" s="43">
        <f t="shared" si="10"/>
        <v>0</v>
      </c>
      <c r="H240" s="43">
        <f t="shared" si="11"/>
        <v>0</v>
      </c>
    </row>
    <row r="241" s="20" customFormat="1" ht="17.25" customHeight="1" spans="1:8">
      <c r="A241" s="41" t="s">
        <v>523</v>
      </c>
      <c r="B241" s="36"/>
      <c r="C241" s="73"/>
      <c r="D241" s="98"/>
      <c r="E241" s="47">
        <v>0</v>
      </c>
      <c r="F241" s="43">
        <f t="shared" si="9"/>
        <v>0</v>
      </c>
      <c r="G241" s="43">
        <f t="shared" si="10"/>
        <v>0</v>
      </c>
      <c r="H241" s="43">
        <f t="shared" si="11"/>
        <v>0</v>
      </c>
    </row>
    <row r="242" s="20" customFormat="1" ht="17.25" customHeight="1" spans="1:8">
      <c r="A242" s="41" t="s">
        <v>525</v>
      </c>
      <c r="B242" s="36"/>
      <c r="C242" s="73"/>
      <c r="D242" s="98"/>
      <c r="E242" s="47">
        <v>0</v>
      </c>
      <c r="F242" s="43">
        <f t="shared" si="9"/>
        <v>0</v>
      </c>
      <c r="G242" s="43">
        <f t="shared" si="10"/>
        <v>0</v>
      </c>
      <c r="H242" s="43">
        <f t="shared" si="11"/>
        <v>0</v>
      </c>
    </row>
    <row r="243" s="20" customFormat="1" ht="17.25" customHeight="1" spans="1:8">
      <c r="A243" s="41" t="s">
        <v>527</v>
      </c>
      <c r="B243" s="36"/>
      <c r="C243" s="73"/>
      <c r="D243" s="98"/>
      <c r="E243" s="47">
        <v>0</v>
      </c>
      <c r="F243" s="43">
        <f t="shared" si="9"/>
        <v>0</v>
      </c>
      <c r="G243" s="43">
        <f t="shared" si="10"/>
        <v>0</v>
      </c>
      <c r="H243" s="43">
        <f t="shared" si="11"/>
        <v>0</v>
      </c>
    </row>
    <row r="244" s="20" customFormat="1" ht="17.25" customHeight="1" spans="1:8">
      <c r="A244" s="41" t="s">
        <v>277</v>
      </c>
      <c r="B244" s="36"/>
      <c r="C244" s="73"/>
      <c r="D244" s="98"/>
      <c r="E244" s="47">
        <v>45</v>
      </c>
      <c r="F244" s="43">
        <f t="shared" si="9"/>
        <v>0</v>
      </c>
      <c r="G244" s="43">
        <f t="shared" si="10"/>
        <v>0</v>
      </c>
      <c r="H244" s="43">
        <f t="shared" si="11"/>
        <v>0</v>
      </c>
    </row>
    <row r="245" s="20" customFormat="1" ht="17.25" customHeight="1" spans="1:8">
      <c r="A245" s="41" t="s">
        <v>530</v>
      </c>
      <c r="B245" s="36"/>
      <c r="C245" s="73"/>
      <c r="D245" s="98"/>
      <c r="E245" s="47">
        <v>13</v>
      </c>
      <c r="F245" s="43">
        <f t="shared" si="9"/>
        <v>0</v>
      </c>
      <c r="G245" s="43">
        <f t="shared" si="10"/>
        <v>0</v>
      </c>
      <c r="H245" s="43">
        <f t="shared" si="11"/>
        <v>0</v>
      </c>
    </row>
    <row r="246" s="20" customFormat="1" ht="17.25" customHeight="1" spans="1:8">
      <c r="A246" s="41" t="s">
        <v>532</v>
      </c>
      <c r="B246" s="32">
        <v>745</v>
      </c>
      <c r="C246" s="32">
        <v>339</v>
      </c>
      <c r="D246" s="32">
        <v>720</v>
      </c>
      <c r="E246" s="47">
        <v>279</v>
      </c>
      <c r="F246" s="43">
        <f t="shared" si="9"/>
        <v>37.4496644295302</v>
      </c>
      <c r="G246" s="43">
        <f t="shared" si="10"/>
        <v>82.3008849557522</v>
      </c>
      <c r="H246" s="43">
        <f t="shared" si="11"/>
        <v>38.75</v>
      </c>
    </row>
    <row r="247" s="20" customFormat="1" ht="17.25" customHeight="1" spans="1:8">
      <c r="A247" s="41" t="s">
        <v>534</v>
      </c>
      <c r="B247" s="36"/>
      <c r="C247" s="73"/>
      <c r="D247" s="32">
        <v>0</v>
      </c>
      <c r="E247" s="47">
        <v>0</v>
      </c>
      <c r="F247" s="43">
        <f t="shared" si="9"/>
        <v>0</v>
      </c>
      <c r="G247" s="43">
        <f t="shared" si="10"/>
        <v>0</v>
      </c>
      <c r="H247" s="43">
        <f t="shared" si="11"/>
        <v>0</v>
      </c>
    </row>
    <row r="248" s="20" customFormat="1" ht="17.25" customHeight="1" spans="1:8">
      <c r="A248" s="41" t="s">
        <v>535</v>
      </c>
      <c r="B248" s="36"/>
      <c r="C248" s="73"/>
      <c r="D248" s="32">
        <v>720</v>
      </c>
      <c r="E248" s="47">
        <v>279</v>
      </c>
      <c r="F248" s="43">
        <f t="shared" si="9"/>
        <v>0</v>
      </c>
      <c r="G248" s="43">
        <f t="shared" si="10"/>
        <v>0</v>
      </c>
      <c r="H248" s="43">
        <f t="shared" si="11"/>
        <v>38.75</v>
      </c>
    </row>
    <row r="249" s="20" customFormat="1" ht="17.25" customHeight="1" spans="1:8">
      <c r="A249" s="41" t="s">
        <v>213</v>
      </c>
      <c r="B249" s="32">
        <v>10576</v>
      </c>
      <c r="C249" s="32">
        <v>8504</v>
      </c>
      <c r="D249" s="32">
        <v>10219</v>
      </c>
      <c r="E249" s="47">
        <v>8486</v>
      </c>
      <c r="F249" s="43">
        <f t="shared" si="9"/>
        <v>80.2382753403933</v>
      </c>
      <c r="G249" s="43">
        <f t="shared" si="10"/>
        <v>99.788334901223</v>
      </c>
      <c r="H249" s="43">
        <f t="shared" si="11"/>
        <v>83.0413934827283</v>
      </c>
    </row>
    <row r="250" s="20" customFormat="1" ht="17.1" customHeight="1" spans="1:8">
      <c r="A250" s="41" t="s">
        <v>538</v>
      </c>
      <c r="B250" s="32">
        <v>0</v>
      </c>
      <c r="C250" s="32">
        <v>0</v>
      </c>
      <c r="D250" s="32">
        <v>0</v>
      </c>
      <c r="E250" s="47">
        <v>0</v>
      </c>
      <c r="F250" s="43">
        <f t="shared" si="9"/>
        <v>0</v>
      </c>
      <c r="G250" s="43">
        <f t="shared" si="10"/>
        <v>0</v>
      </c>
      <c r="H250" s="43">
        <f t="shared" si="11"/>
        <v>0</v>
      </c>
    </row>
    <row r="251" s="20" customFormat="1" ht="17.1" customHeight="1" spans="1:8">
      <c r="A251" s="41" t="s">
        <v>540</v>
      </c>
      <c r="B251" s="73"/>
      <c r="C251" s="73"/>
      <c r="D251" s="32">
        <v>0</v>
      </c>
      <c r="E251" s="47">
        <v>0</v>
      </c>
      <c r="F251" s="43">
        <f t="shared" si="9"/>
        <v>0</v>
      </c>
      <c r="G251" s="43">
        <f t="shared" si="10"/>
        <v>0</v>
      </c>
      <c r="H251" s="43">
        <f t="shared" si="11"/>
        <v>0</v>
      </c>
    </row>
    <row r="252" s="20" customFormat="1" ht="17.1" customHeight="1" spans="1:8">
      <c r="A252" s="41" t="s">
        <v>542</v>
      </c>
      <c r="B252" s="73"/>
      <c r="C252" s="73"/>
      <c r="D252" s="32">
        <v>0</v>
      </c>
      <c r="E252" s="47">
        <v>0</v>
      </c>
      <c r="F252" s="43">
        <f t="shared" si="9"/>
        <v>0</v>
      </c>
      <c r="G252" s="43">
        <f t="shared" si="10"/>
        <v>0</v>
      </c>
      <c r="H252" s="43">
        <f t="shared" si="11"/>
        <v>0</v>
      </c>
    </row>
    <row r="253" s="20" customFormat="1" ht="17.1" customHeight="1" spans="1:8">
      <c r="A253" s="41" t="s">
        <v>544</v>
      </c>
      <c r="B253" s="32">
        <v>9559</v>
      </c>
      <c r="C253" s="32">
        <v>7497</v>
      </c>
      <c r="D253" s="32">
        <v>9236</v>
      </c>
      <c r="E253" s="47">
        <v>7479</v>
      </c>
      <c r="F253" s="43">
        <f t="shared" si="9"/>
        <v>78.2404017156606</v>
      </c>
      <c r="G253" s="43">
        <f t="shared" si="10"/>
        <v>99.7599039615846</v>
      </c>
      <c r="H253" s="43">
        <f t="shared" si="11"/>
        <v>80.9766132524903</v>
      </c>
    </row>
    <row r="254" s="20" customFormat="1" ht="17.1" customHeight="1" spans="1:8">
      <c r="A254" s="41" t="s">
        <v>259</v>
      </c>
      <c r="B254" s="36"/>
      <c r="C254" s="73"/>
      <c r="D254" s="32">
        <v>3994</v>
      </c>
      <c r="E254" s="47">
        <v>4638</v>
      </c>
      <c r="F254" s="43">
        <f t="shared" si="9"/>
        <v>0</v>
      </c>
      <c r="G254" s="43">
        <f t="shared" si="10"/>
        <v>0</v>
      </c>
      <c r="H254" s="43">
        <f t="shared" si="11"/>
        <v>116.124186279419</v>
      </c>
    </row>
    <row r="255" s="20" customFormat="1" ht="17.1" customHeight="1" spans="1:8">
      <c r="A255" s="41" t="s">
        <v>261</v>
      </c>
      <c r="B255" s="36"/>
      <c r="C255" s="73"/>
      <c r="D255" s="32">
        <v>0</v>
      </c>
      <c r="E255" s="47">
        <v>133</v>
      </c>
      <c r="F255" s="43">
        <f t="shared" si="9"/>
        <v>0</v>
      </c>
      <c r="G255" s="43">
        <f t="shared" si="10"/>
        <v>0</v>
      </c>
      <c r="H255" s="43">
        <f t="shared" si="11"/>
        <v>0</v>
      </c>
    </row>
    <row r="256" s="20" customFormat="1" ht="17.1" customHeight="1" spans="1:8">
      <c r="A256" s="41" t="s">
        <v>263</v>
      </c>
      <c r="B256" s="36"/>
      <c r="C256" s="73"/>
      <c r="D256" s="32">
        <v>0</v>
      </c>
      <c r="E256" s="47">
        <v>0</v>
      </c>
      <c r="F256" s="43">
        <f t="shared" si="9"/>
        <v>0</v>
      </c>
      <c r="G256" s="43">
        <f t="shared" si="10"/>
        <v>0</v>
      </c>
      <c r="H256" s="43">
        <f t="shared" si="11"/>
        <v>0</v>
      </c>
    </row>
    <row r="257" s="20" customFormat="1" ht="17.25" customHeight="1" spans="1:8">
      <c r="A257" s="41" t="s">
        <v>341</v>
      </c>
      <c r="B257" s="36"/>
      <c r="C257" s="73"/>
      <c r="D257" s="32">
        <v>174</v>
      </c>
      <c r="E257" s="47">
        <v>174</v>
      </c>
      <c r="F257" s="43">
        <f t="shared" si="9"/>
        <v>0</v>
      </c>
      <c r="G257" s="43">
        <f t="shared" si="10"/>
        <v>0</v>
      </c>
      <c r="H257" s="43">
        <f t="shared" si="11"/>
        <v>100</v>
      </c>
    </row>
    <row r="258" s="20" customFormat="1" ht="17.25" customHeight="1" spans="1:8">
      <c r="A258" s="41" t="s">
        <v>550</v>
      </c>
      <c r="B258" s="36"/>
      <c r="C258" s="73"/>
      <c r="D258" s="98"/>
      <c r="E258" s="47">
        <v>773</v>
      </c>
      <c r="F258" s="43">
        <f t="shared" si="9"/>
        <v>0</v>
      </c>
      <c r="G258" s="43">
        <f t="shared" si="10"/>
        <v>0</v>
      </c>
      <c r="H258" s="43">
        <f t="shared" si="11"/>
        <v>0</v>
      </c>
    </row>
    <row r="259" s="20" customFormat="1" ht="17.25" customHeight="1" spans="1:8">
      <c r="A259" s="41" t="s">
        <v>552</v>
      </c>
      <c r="B259" s="36"/>
      <c r="C259" s="73"/>
      <c r="D259" s="98"/>
      <c r="E259" s="47">
        <v>802</v>
      </c>
      <c r="F259" s="43">
        <f t="shared" si="9"/>
        <v>0</v>
      </c>
      <c r="G259" s="43">
        <f t="shared" si="10"/>
        <v>0</v>
      </c>
      <c r="H259" s="43">
        <f t="shared" si="11"/>
        <v>0</v>
      </c>
    </row>
    <row r="260" s="20" customFormat="1" ht="17.25" customHeight="1" spans="1:8">
      <c r="A260" s="41" t="s">
        <v>277</v>
      </c>
      <c r="B260" s="36"/>
      <c r="C260" s="73"/>
      <c r="D260" s="32">
        <v>0</v>
      </c>
      <c r="E260" s="47">
        <v>0</v>
      </c>
      <c r="F260" s="43">
        <f t="shared" ref="F260:F323" si="12">IF(B260&lt;&gt;0,(E260/B260)*100,0)</f>
        <v>0</v>
      </c>
      <c r="G260" s="43">
        <f t="shared" ref="G260:G323" si="13">IF(C260&lt;&gt;0,(E260/C260)*100,0)</f>
        <v>0</v>
      </c>
      <c r="H260" s="43">
        <f t="shared" ref="H260:H323" si="14">IF(D260&lt;&gt;0,(E260/D260)*100,0)</f>
        <v>0</v>
      </c>
    </row>
    <row r="261" s="20" customFormat="1" ht="17.25" customHeight="1" spans="1:8">
      <c r="A261" s="41" t="s">
        <v>555</v>
      </c>
      <c r="B261" s="36"/>
      <c r="C261" s="73"/>
      <c r="D261" s="32">
        <v>3847</v>
      </c>
      <c r="E261" s="47">
        <v>959</v>
      </c>
      <c r="F261" s="43">
        <f t="shared" si="12"/>
        <v>0</v>
      </c>
      <c r="G261" s="43">
        <f t="shared" si="13"/>
        <v>0</v>
      </c>
      <c r="H261" s="43">
        <f t="shared" si="14"/>
        <v>24.9285157265402</v>
      </c>
    </row>
    <row r="262" s="20" customFormat="1" ht="17.1" customHeight="1" spans="1:8">
      <c r="A262" s="41" t="s">
        <v>557</v>
      </c>
      <c r="B262" s="32">
        <v>0</v>
      </c>
      <c r="C262" s="32">
        <v>0</v>
      </c>
      <c r="D262" s="32">
        <v>0</v>
      </c>
      <c r="E262" s="47">
        <v>0</v>
      </c>
      <c r="F262" s="43">
        <f t="shared" si="12"/>
        <v>0</v>
      </c>
      <c r="G262" s="43">
        <f t="shared" si="13"/>
        <v>0</v>
      </c>
      <c r="H262" s="43">
        <f t="shared" si="14"/>
        <v>0</v>
      </c>
    </row>
    <row r="263" s="20" customFormat="1" ht="17.1" customHeight="1" spans="1:8">
      <c r="A263" s="41" t="s">
        <v>259</v>
      </c>
      <c r="B263" s="73"/>
      <c r="C263" s="73"/>
      <c r="D263" s="32">
        <v>0</v>
      </c>
      <c r="E263" s="47">
        <v>0</v>
      </c>
      <c r="F263" s="43">
        <f t="shared" si="12"/>
        <v>0</v>
      </c>
      <c r="G263" s="43">
        <f t="shared" si="13"/>
        <v>0</v>
      </c>
      <c r="H263" s="43">
        <f t="shared" si="14"/>
        <v>0</v>
      </c>
    </row>
    <row r="264" s="20" customFormat="1" ht="17.1" customHeight="1" spans="1:8">
      <c r="A264" s="41" t="s">
        <v>261</v>
      </c>
      <c r="B264" s="73"/>
      <c r="C264" s="73"/>
      <c r="D264" s="32">
        <v>0</v>
      </c>
      <c r="E264" s="47">
        <v>0</v>
      </c>
      <c r="F264" s="43">
        <f t="shared" si="12"/>
        <v>0</v>
      </c>
      <c r="G264" s="43">
        <f t="shared" si="13"/>
        <v>0</v>
      </c>
      <c r="H264" s="43">
        <f t="shared" si="14"/>
        <v>0</v>
      </c>
    </row>
    <row r="265" s="20" customFormat="1" ht="17.1" customHeight="1" spans="1:8">
      <c r="A265" s="41" t="s">
        <v>263</v>
      </c>
      <c r="B265" s="73"/>
      <c r="C265" s="73"/>
      <c r="D265" s="32">
        <v>0</v>
      </c>
      <c r="E265" s="47">
        <v>0</v>
      </c>
      <c r="F265" s="43">
        <f t="shared" si="12"/>
        <v>0</v>
      </c>
      <c r="G265" s="43">
        <f t="shared" si="13"/>
        <v>0</v>
      </c>
      <c r="H265" s="43">
        <f t="shared" si="14"/>
        <v>0</v>
      </c>
    </row>
    <row r="266" s="20" customFormat="1" ht="17.1" customHeight="1" spans="1:8">
      <c r="A266" s="41" t="s">
        <v>562</v>
      </c>
      <c r="B266" s="73"/>
      <c r="C266" s="73"/>
      <c r="D266" s="32">
        <v>0</v>
      </c>
      <c r="E266" s="47">
        <v>0</v>
      </c>
      <c r="F266" s="43">
        <f t="shared" si="12"/>
        <v>0</v>
      </c>
      <c r="G266" s="43">
        <f t="shared" si="13"/>
        <v>0</v>
      </c>
      <c r="H266" s="43">
        <f t="shared" si="14"/>
        <v>0</v>
      </c>
    </row>
    <row r="267" s="20" customFormat="1" ht="17.1" customHeight="1" spans="1:8">
      <c r="A267" s="41" t="s">
        <v>277</v>
      </c>
      <c r="B267" s="73"/>
      <c r="C267" s="73"/>
      <c r="D267" s="32">
        <v>0</v>
      </c>
      <c r="E267" s="47">
        <v>0</v>
      </c>
      <c r="F267" s="43">
        <f t="shared" si="12"/>
        <v>0</v>
      </c>
      <c r="G267" s="43">
        <f t="shared" si="13"/>
        <v>0</v>
      </c>
      <c r="H267" s="43">
        <f t="shared" si="14"/>
        <v>0</v>
      </c>
    </row>
    <row r="268" s="20" customFormat="1" ht="17.1" customHeight="1" spans="1:8">
      <c r="A268" s="41" t="s">
        <v>565</v>
      </c>
      <c r="B268" s="73"/>
      <c r="C268" s="73"/>
      <c r="D268" s="32">
        <v>0</v>
      </c>
      <c r="E268" s="47">
        <v>0</v>
      </c>
      <c r="F268" s="43">
        <f t="shared" si="12"/>
        <v>0</v>
      </c>
      <c r="G268" s="43">
        <f t="shared" si="13"/>
        <v>0</v>
      </c>
      <c r="H268" s="43">
        <f t="shared" si="14"/>
        <v>0</v>
      </c>
    </row>
    <row r="269" s="20" customFormat="1" ht="17.1" customHeight="1" spans="1:8">
      <c r="A269" s="41" t="s">
        <v>567</v>
      </c>
      <c r="B269" s="32">
        <v>2</v>
      </c>
      <c r="C269" s="32">
        <v>0</v>
      </c>
      <c r="D269" s="32">
        <v>2</v>
      </c>
      <c r="E269" s="47">
        <v>0</v>
      </c>
      <c r="F269" s="43">
        <f t="shared" si="12"/>
        <v>0</v>
      </c>
      <c r="G269" s="43">
        <f t="shared" si="13"/>
        <v>0</v>
      </c>
      <c r="H269" s="43">
        <f t="shared" si="14"/>
        <v>0</v>
      </c>
    </row>
    <row r="270" s="20" customFormat="1" ht="17.1" customHeight="1" spans="1:8">
      <c r="A270" s="41" t="s">
        <v>259</v>
      </c>
      <c r="B270" s="73"/>
      <c r="C270" s="73"/>
      <c r="D270" s="32">
        <v>2</v>
      </c>
      <c r="E270" s="47">
        <v>0</v>
      </c>
      <c r="F270" s="43">
        <f t="shared" si="12"/>
        <v>0</v>
      </c>
      <c r="G270" s="43">
        <f t="shared" si="13"/>
        <v>0</v>
      </c>
      <c r="H270" s="43">
        <f t="shared" si="14"/>
        <v>0</v>
      </c>
    </row>
    <row r="271" s="20" customFormat="1" ht="17.1" customHeight="1" spans="1:8">
      <c r="A271" s="41" t="s">
        <v>261</v>
      </c>
      <c r="B271" s="73"/>
      <c r="C271" s="73"/>
      <c r="D271" s="32">
        <v>0</v>
      </c>
      <c r="E271" s="47">
        <v>0</v>
      </c>
      <c r="F271" s="43">
        <f t="shared" si="12"/>
        <v>0</v>
      </c>
      <c r="G271" s="43">
        <f t="shared" si="13"/>
        <v>0</v>
      </c>
      <c r="H271" s="43">
        <f t="shared" si="14"/>
        <v>0</v>
      </c>
    </row>
    <row r="272" s="20" customFormat="1" ht="17.1" customHeight="1" spans="1:8">
      <c r="A272" s="41" t="s">
        <v>263</v>
      </c>
      <c r="B272" s="73"/>
      <c r="C272" s="73"/>
      <c r="D272" s="32">
        <v>0</v>
      </c>
      <c r="E272" s="47">
        <v>0</v>
      </c>
      <c r="F272" s="43">
        <f t="shared" si="12"/>
        <v>0</v>
      </c>
      <c r="G272" s="43">
        <f t="shared" si="13"/>
        <v>0</v>
      </c>
      <c r="H272" s="43">
        <f t="shared" si="14"/>
        <v>0</v>
      </c>
    </row>
    <row r="273" s="20" customFormat="1" ht="17.25" customHeight="1" spans="1:8">
      <c r="A273" s="41" t="s">
        <v>572</v>
      </c>
      <c r="B273" s="73"/>
      <c r="C273" s="73"/>
      <c r="D273" s="32">
        <v>0</v>
      </c>
      <c r="E273" s="47">
        <v>0</v>
      </c>
      <c r="F273" s="43">
        <f t="shared" si="12"/>
        <v>0</v>
      </c>
      <c r="G273" s="43">
        <f t="shared" si="13"/>
        <v>0</v>
      </c>
      <c r="H273" s="43">
        <f t="shared" si="14"/>
        <v>0</v>
      </c>
    </row>
    <row r="274" s="20" customFormat="1" ht="17.25" customHeight="1" spans="1:8">
      <c r="A274" s="41" t="s">
        <v>574</v>
      </c>
      <c r="B274" s="73"/>
      <c r="C274" s="73"/>
      <c r="D274" s="98"/>
      <c r="E274" s="47">
        <v>0</v>
      </c>
      <c r="F274" s="43">
        <f t="shared" si="12"/>
        <v>0</v>
      </c>
      <c r="G274" s="43">
        <f t="shared" si="13"/>
        <v>0</v>
      </c>
      <c r="H274" s="43">
        <f t="shared" si="14"/>
        <v>0</v>
      </c>
    </row>
    <row r="275" s="20" customFormat="1" ht="17.25" customHeight="1" spans="1:8">
      <c r="A275" s="41" t="s">
        <v>277</v>
      </c>
      <c r="B275" s="73"/>
      <c r="C275" s="73"/>
      <c r="D275" s="32">
        <v>0</v>
      </c>
      <c r="E275" s="47">
        <v>0</v>
      </c>
      <c r="F275" s="43">
        <f t="shared" si="12"/>
        <v>0</v>
      </c>
      <c r="G275" s="43">
        <f t="shared" si="13"/>
        <v>0</v>
      </c>
      <c r="H275" s="43">
        <f t="shared" si="14"/>
        <v>0</v>
      </c>
    </row>
    <row r="276" s="20" customFormat="1" ht="17.25" customHeight="1" spans="1:8">
      <c r="A276" s="41" t="s">
        <v>577</v>
      </c>
      <c r="B276" s="73"/>
      <c r="C276" s="73"/>
      <c r="D276" s="32">
        <v>0</v>
      </c>
      <c r="E276" s="47">
        <v>0</v>
      </c>
      <c r="F276" s="43">
        <f t="shared" si="12"/>
        <v>0</v>
      </c>
      <c r="G276" s="43">
        <f t="shared" si="13"/>
        <v>0</v>
      </c>
      <c r="H276" s="43">
        <f t="shared" si="14"/>
        <v>0</v>
      </c>
    </row>
    <row r="277" s="20" customFormat="1" ht="17.25" customHeight="1" spans="1:8">
      <c r="A277" s="41" t="s">
        <v>579</v>
      </c>
      <c r="B277" s="32">
        <v>12</v>
      </c>
      <c r="C277" s="32">
        <v>17</v>
      </c>
      <c r="D277" s="32">
        <v>12</v>
      </c>
      <c r="E277" s="47">
        <v>17</v>
      </c>
      <c r="F277" s="43">
        <f t="shared" si="12"/>
        <v>141.666666666667</v>
      </c>
      <c r="G277" s="43">
        <f t="shared" si="13"/>
        <v>100</v>
      </c>
      <c r="H277" s="43">
        <f t="shared" si="14"/>
        <v>141.666666666667</v>
      </c>
    </row>
    <row r="278" s="20" customFormat="1" ht="17.25" customHeight="1" spans="1:8">
      <c r="A278" s="41" t="s">
        <v>259</v>
      </c>
      <c r="B278" s="73"/>
      <c r="C278" s="73"/>
      <c r="D278" s="32">
        <v>0</v>
      </c>
      <c r="E278" s="47">
        <v>0</v>
      </c>
      <c r="F278" s="43">
        <f t="shared" si="12"/>
        <v>0</v>
      </c>
      <c r="G278" s="43">
        <f t="shared" si="13"/>
        <v>0</v>
      </c>
      <c r="H278" s="43">
        <f t="shared" si="14"/>
        <v>0</v>
      </c>
    </row>
    <row r="279" s="20" customFormat="1" ht="17.1" customHeight="1" spans="1:8">
      <c r="A279" s="41" t="s">
        <v>261</v>
      </c>
      <c r="B279" s="73"/>
      <c r="C279" s="73"/>
      <c r="D279" s="32">
        <v>0</v>
      </c>
      <c r="E279" s="47">
        <v>0</v>
      </c>
      <c r="F279" s="43">
        <f t="shared" si="12"/>
        <v>0</v>
      </c>
      <c r="G279" s="43">
        <f t="shared" si="13"/>
        <v>0</v>
      </c>
      <c r="H279" s="43">
        <f t="shared" si="14"/>
        <v>0</v>
      </c>
    </row>
    <row r="280" s="20" customFormat="1" ht="17.1" customHeight="1" spans="1:8">
      <c r="A280" s="41" t="s">
        <v>263</v>
      </c>
      <c r="B280" s="73"/>
      <c r="C280" s="73"/>
      <c r="D280" s="32">
        <v>0</v>
      </c>
      <c r="E280" s="47">
        <v>0</v>
      </c>
      <c r="F280" s="43">
        <f t="shared" si="12"/>
        <v>0</v>
      </c>
      <c r="G280" s="43">
        <f t="shared" si="13"/>
        <v>0</v>
      </c>
      <c r="H280" s="43">
        <f t="shared" si="14"/>
        <v>0</v>
      </c>
    </row>
    <row r="281" s="20" customFormat="1" ht="17.1" customHeight="1" spans="1:8">
      <c r="A281" s="41" t="s">
        <v>582</v>
      </c>
      <c r="B281" s="73"/>
      <c r="C281" s="73"/>
      <c r="D281" s="32">
        <v>0</v>
      </c>
      <c r="E281" s="47">
        <v>0</v>
      </c>
      <c r="F281" s="43">
        <f t="shared" si="12"/>
        <v>0</v>
      </c>
      <c r="G281" s="43">
        <f t="shared" si="13"/>
        <v>0</v>
      </c>
      <c r="H281" s="43">
        <f t="shared" si="14"/>
        <v>0</v>
      </c>
    </row>
    <row r="282" s="20" customFormat="1" ht="17.1" customHeight="1" spans="1:8">
      <c r="A282" s="41" t="s">
        <v>583</v>
      </c>
      <c r="B282" s="73"/>
      <c r="C282" s="73"/>
      <c r="D282" s="32">
        <v>0</v>
      </c>
      <c r="E282" s="47">
        <v>0</v>
      </c>
      <c r="F282" s="43">
        <f t="shared" si="12"/>
        <v>0</v>
      </c>
      <c r="G282" s="43">
        <f t="shared" si="13"/>
        <v>0</v>
      </c>
      <c r="H282" s="43">
        <f t="shared" si="14"/>
        <v>0</v>
      </c>
    </row>
    <row r="283" s="20" customFormat="1" ht="17.1" customHeight="1" spans="1:8">
      <c r="A283" s="41" t="s">
        <v>584</v>
      </c>
      <c r="B283" s="73"/>
      <c r="C283" s="73"/>
      <c r="D283" s="32">
        <v>0</v>
      </c>
      <c r="E283" s="47">
        <v>0</v>
      </c>
      <c r="F283" s="43">
        <f t="shared" si="12"/>
        <v>0</v>
      </c>
      <c r="G283" s="43">
        <f t="shared" si="13"/>
        <v>0</v>
      </c>
      <c r="H283" s="43">
        <f t="shared" si="14"/>
        <v>0</v>
      </c>
    </row>
    <row r="284" s="20" customFormat="1" ht="17.1" customHeight="1" spans="1:8">
      <c r="A284" s="41" t="s">
        <v>277</v>
      </c>
      <c r="B284" s="73"/>
      <c r="C284" s="73"/>
      <c r="D284" s="32">
        <v>12</v>
      </c>
      <c r="E284" s="47">
        <v>12</v>
      </c>
      <c r="F284" s="43">
        <f t="shared" si="12"/>
        <v>0</v>
      </c>
      <c r="G284" s="43">
        <f t="shared" si="13"/>
        <v>0</v>
      </c>
      <c r="H284" s="43">
        <f t="shared" si="14"/>
        <v>100</v>
      </c>
    </row>
    <row r="285" s="20" customFormat="1" ht="17.1" customHeight="1" spans="1:8">
      <c r="A285" s="41" t="s">
        <v>587</v>
      </c>
      <c r="B285" s="73"/>
      <c r="C285" s="73"/>
      <c r="D285" s="32">
        <v>0</v>
      </c>
      <c r="E285" s="47">
        <v>5</v>
      </c>
      <c r="F285" s="43">
        <f t="shared" si="12"/>
        <v>0</v>
      </c>
      <c r="G285" s="43">
        <f t="shared" si="13"/>
        <v>0</v>
      </c>
      <c r="H285" s="43">
        <f t="shared" si="14"/>
        <v>0</v>
      </c>
    </row>
    <row r="286" s="20" customFormat="1" ht="17.1" customHeight="1" spans="1:8">
      <c r="A286" s="41" t="s">
        <v>589</v>
      </c>
      <c r="B286" s="32">
        <v>915</v>
      </c>
      <c r="C286" s="32">
        <v>902</v>
      </c>
      <c r="D286" s="32">
        <v>884</v>
      </c>
      <c r="E286" s="47">
        <v>902</v>
      </c>
      <c r="F286" s="43">
        <f t="shared" si="12"/>
        <v>98.5792349726776</v>
      </c>
      <c r="G286" s="43">
        <f t="shared" si="13"/>
        <v>100</v>
      </c>
      <c r="H286" s="43">
        <f t="shared" si="14"/>
        <v>102.036199095023</v>
      </c>
    </row>
    <row r="287" s="20" customFormat="1" ht="17.1" customHeight="1" spans="1:8">
      <c r="A287" s="41" t="s">
        <v>259</v>
      </c>
      <c r="B287" s="73"/>
      <c r="C287" s="73"/>
      <c r="D287" s="32">
        <v>379</v>
      </c>
      <c r="E287" s="47">
        <v>387</v>
      </c>
      <c r="F287" s="43">
        <f t="shared" si="12"/>
        <v>0</v>
      </c>
      <c r="G287" s="43">
        <f t="shared" si="13"/>
        <v>0</v>
      </c>
      <c r="H287" s="43">
        <f t="shared" si="14"/>
        <v>102.110817941953</v>
      </c>
    </row>
    <row r="288" s="20" customFormat="1" ht="17.1" customHeight="1" spans="1:8">
      <c r="A288" s="41" t="s">
        <v>261</v>
      </c>
      <c r="B288" s="73"/>
      <c r="C288" s="73"/>
      <c r="D288" s="32">
        <v>0</v>
      </c>
      <c r="E288" s="47">
        <v>0</v>
      </c>
      <c r="F288" s="43">
        <f t="shared" si="12"/>
        <v>0</v>
      </c>
      <c r="G288" s="43">
        <f t="shared" si="13"/>
        <v>0</v>
      </c>
      <c r="H288" s="43">
        <f t="shared" si="14"/>
        <v>0</v>
      </c>
    </row>
    <row r="289" s="20" customFormat="1" ht="17.1" customHeight="1" spans="1:8">
      <c r="A289" s="41" t="s">
        <v>263</v>
      </c>
      <c r="B289" s="73"/>
      <c r="C289" s="73"/>
      <c r="D289" s="32">
        <v>0</v>
      </c>
      <c r="E289" s="47">
        <v>0</v>
      </c>
      <c r="F289" s="43">
        <f t="shared" si="12"/>
        <v>0</v>
      </c>
      <c r="G289" s="43">
        <f t="shared" si="13"/>
        <v>0</v>
      </c>
      <c r="H289" s="43">
        <f t="shared" si="14"/>
        <v>0</v>
      </c>
    </row>
    <row r="290" s="20" customFormat="1" ht="17.1" customHeight="1" spans="1:8">
      <c r="A290" s="41" t="s">
        <v>593</v>
      </c>
      <c r="B290" s="73"/>
      <c r="C290" s="73"/>
      <c r="D290" s="32">
        <v>118</v>
      </c>
      <c r="E290" s="47">
        <v>102</v>
      </c>
      <c r="F290" s="43">
        <f t="shared" si="12"/>
        <v>0</v>
      </c>
      <c r="G290" s="43">
        <f t="shared" si="13"/>
        <v>0</v>
      </c>
      <c r="H290" s="43">
        <f t="shared" si="14"/>
        <v>86.4406779661017</v>
      </c>
    </row>
    <row r="291" s="20" customFormat="1" ht="17.1" customHeight="1" spans="1:8">
      <c r="A291" s="41" t="s">
        <v>594</v>
      </c>
      <c r="B291" s="73"/>
      <c r="C291" s="73"/>
      <c r="D291" s="32">
        <v>18</v>
      </c>
      <c r="E291" s="47">
        <v>9</v>
      </c>
      <c r="F291" s="43">
        <f t="shared" si="12"/>
        <v>0</v>
      </c>
      <c r="G291" s="43">
        <f t="shared" si="13"/>
        <v>0</v>
      </c>
      <c r="H291" s="43">
        <f t="shared" si="14"/>
        <v>50</v>
      </c>
    </row>
    <row r="292" s="20" customFormat="1" ht="17.1" customHeight="1" spans="1:8">
      <c r="A292" s="41" t="s">
        <v>595</v>
      </c>
      <c r="B292" s="73"/>
      <c r="C292" s="73"/>
      <c r="D292" s="32">
        <v>15</v>
      </c>
      <c r="E292" s="47">
        <v>16</v>
      </c>
      <c r="F292" s="43">
        <f t="shared" si="12"/>
        <v>0</v>
      </c>
      <c r="G292" s="43">
        <f t="shared" si="13"/>
        <v>0</v>
      </c>
      <c r="H292" s="43">
        <f t="shared" si="14"/>
        <v>106.666666666667</v>
      </c>
    </row>
    <row r="293" s="20" customFormat="1" ht="17.1" customHeight="1" spans="1:8">
      <c r="A293" s="41" t="s">
        <v>596</v>
      </c>
      <c r="B293" s="73"/>
      <c r="C293" s="73"/>
      <c r="D293" s="32">
        <v>32</v>
      </c>
      <c r="E293" s="47">
        <v>24</v>
      </c>
      <c r="F293" s="43">
        <f t="shared" si="12"/>
        <v>0</v>
      </c>
      <c r="G293" s="43">
        <f t="shared" si="13"/>
        <v>0</v>
      </c>
      <c r="H293" s="43">
        <f t="shared" si="14"/>
        <v>75</v>
      </c>
    </row>
    <row r="294" s="20" customFormat="1" ht="17.1" customHeight="1" spans="1:8">
      <c r="A294" s="41" t="s">
        <v>598</v>
      </c>
      <c r="B294" s="73"/>
      <c r="C294" s="73"/>
      <c r="D294" s="32">
        <v>0</v>
      </c>
      <c r="E294" s="47">
        <v>0</v>
      </c>
      <c r="F294" s="43">
        <f t="shared" si="12"/>
        <v>0</v>
      </c>
      <c r="G294" s="43">
        <f t="shared" si="13"/>
        <v>0</v>
      </c>
      <c r="H294" s="43">
        <f t="shared" si="14"/>
        <v>0</v>
      </c>
    </row>
    <row r="295" s="20" customFormat="1" ht="17.1" customHeight="1" spans="1:8">
      <c r="A295" s="41" t="s">
        <v>599</v>
      </c>
      <c r="B295" s="73"/>
      <c r="C295" s="73"/>
      <c r="D295" s="32">
        <v>0</v>
      </c>
      <c r="E295" s="47">
        <v>0</v>
      </c>
      <c r="F295" s="43">
        <f t="shared" si="12"/>
        <v>0</v>
      </c>
      <c r="G295" s="43">
        <f t="shared" si="13"/>
        <v>0</v>
      </c>
      <c r="H295" s="43">
        <f t="shared" si="14"/>
        <v>0</v>
      </c>
    </row>
    <row r="296" s="20" customFormat="1" ht="17.25" customHeight="1" spans="1:8">
      <c r="A296" s="41" t="s">
        <v>601</v>
      </c>
      <c r="B296" s="73"/>
      <c r="C296" s="73"/>
      <c r="D296" s="32">
        <v>24</v>
      </c>
      <c r="E296" s="47">
        <v>15</v>
      </c>
      <c r="F296" s="43">
        <f t="shared" si="12"/>
        <v>0</v>
      </c>
      <c r="G296" s="43">
        <f t="shared" si="13"/>
        <v>0</v>
      </c>
      <c r="H296" s="43">
        <f t="shared" si="14"/>
        <v>62.5</v>
      </c>
    </row>
    <row r="297" s="20" customFormat="1" ht="17.25" customHeight="1" spans="1:8">
      <c r="A297" s="41" t="s">
        <v>603</v>
      </c>
      <c r="B297" s="73"/>
      <c r="C297" s="73"/>
      <c r="D297" s="32">
        <v>0</v>
      </c>
      <c r="E297" s="47">
        <v>0</v>
      </c>
      <c r="F297" s="43">
        <f t="shared" si="12"/>
        <v>0</v>
      </c>
      <c r="G297" s="43">
        <f t="shared" si="13"/>
        <v>0</v>
      </c>
      <c r="H297" s="43">
        <f t="shared" si="14"/>
        <v>0</v>
      </c>
    </row>
    <row r="298" s="20" customFormat="1" ht="17.25" customHeight="1" spans="1:8">
      <c r="A298" s="41" t="s">
        <v>604</v>
      </c>
      <c r="B298" s="73"/>
      <c r="C298" s="73"/>
      <c r="D298" s="98"/>
      <c r="E298" s="47">
        <v>50</v>
      </c>
      <c r="F298" s="43">
        <f t="shared" si="12"/>
        <v>0</v>
      </c>
      <c r="G298" s="43">
        <f t="shared" si="13"/>
        <v>0</v>
      </c>
      <c r="H298" s="43">
        <f t="shared" si="14"/>
        <v>0</v>
      </c>
    </row>
    <row r="299" s="20" customFormat="1" ht="17.25" customHeight="1" spans="1:8">
      <c r="A299" s="41" t="s">
        <v>341</v>
      </c>
      <c r="B299" s="73"/>
      <c r="C299" s="73"/>
      <c r="D299" s="98"/>
      <c r="E299" s="47">
        <v>0</v>
      </c>
      <c r="F299" s="43">
        <f t="shared" si="12"/>
        <v>0</v>
      </c>
      <c r="G299" s="43">
        <f t="shared" si="13"/>
        <v>0</v>
      </c>
      <c r="H299" s="43">
        <f t="shared" si="14"/>
        <v>0</v>
      </c>
    </row>
    <row r="300" s="20" customFormat="1" ht="17.25" customHeight="1" spans="1:8">
      <c r="A300" s="41" t="s">
        <v>277</v>
      </c>
      <c r="B300" s="73"/>
      <c r="C300" s="73"/>
      <c r="D300" s="32">
        <v>281</v>
      </c>
      <c r="E300" s="47">
        <v>299</v>
      </c>
      <c r="F300" s="43">
        <f t="shared" si="12"/>
        <v>0</v>
      </c>
      <c r="G300" s="43">
        <f t="shared" si="13"/>
        <v>0</v>
      </c>
      <c r="H300" s="43">
        <f t="shared" si="14"/>
        <v>106.405693950178</v>
      </c>
    </row>
    <row r="301" s="20" customFormat="1" ht="17.25" customHeight="1" spans="1:8">
      <c r="A301" s="41" t="s">
        <v>606</v>
      </c>
      <c r="B301" s="73"/>
      <c r="C301" s="73"/>
      <c r="D301" s="32">
        <v>17</v>
      </c>
      <c r="E301" s="47">
        <v>0</v>
      </c>
      <c r="F301" s="43">
        <f t="shared" si="12"/>
        <v>0</v>
      </c>
      <c r="G301" s="43">
        <f t="shared" si="13"/>
        <v>0</v>
      </c>
      <c r="H301" s="43">
        <f t="shared" si="14"/>
        <v>0</v>
      </c>
    </row>
    <row r="302" s="20" customFormat="1" ht="17.25" customHeight="1" spans="1:8">
      <c r="A302" s="41" t="s">
        <v>608</v>
      </c>
      <c r="B302" s="32">
        <v>0</v>
      </c>
      <c r="C302" s="32">
        <v>0</v>
      </c>
      <c r="D302" s="32">
        <v>0</v>
      </c>
      <c r="E302" s="47">
        <v>0</v>
      </c>
      <c r="F302" s="43">
        <f t="shared" si="12"/>
        <v>0</v>
      </c>
      <c r="G302" s="43">
        <f t="shared" si="13"/>
        <v>0</v>
      </c>
      <c r="H302" s="43">
        <f t="shared" si="14"/>
        <v>0</v>
      </c>
    </row>
    <row r="303" s="20" customFormat="1" ht="17.1" customHeight="1" spans="1:8">
      <c r="A303" s="41" t="s">
        <v>259</v>
      </c>
      <c r="B303" s="73"/>
      <c r="C303" s="36"/>
      <c r="D303" s="32">
        <v>0</v>
      </c>
      <c r="E303" s="47">
        <v>0</v>
      </c>
      <c r="F303" s="43">
        <f t="shared" si="12"/>
        <v>0</v>
      </c>
      <c r="G303" s="43">
        <f t="shared" si="13"/>
        <v>0</v>
      </c>
      <c r="H303" s="43">
        <f t="shared" si="14"/>
        <v>0</v>
      </c>
    </row>
    <row r="304" s="20" customFormat="1" ht="17.1" customHeight="1" spans="1:8">
      <c r="A304" s="41" t="s">
        <v>261</v>
      </c>
      <c r="B304" s="73"/>
      <c r="C304" s="73"/>
      <c r="D304" s="32">
        <v>0</v>
      </c>
      <c r="E304" s="47">
        <v>0</v>
      </c>
      <c r="F304" s="43">
        <f t="shared" si="12"/>
        <v>0</v>
      </c>
      <c r="G304" s="43">
        <f t="shared" si="13"/>
        <v>0</v>
      </c>
      <c r="H304" s="43">
        <f t="shared" si="14"/>
        <v>0</v>
      </c>
    </row>
    <row r="305" s="20" customFormat="1" ht="17.1" customHeight="1" spans="1:8">
      <c r="A305" s="41" t="s">
        <v>263</v>
      </c>
      <c r="B305" s="73"/>
      <c r="C305" s="73"/>
      <c r="D305" s="32">
        <v>0</v>
      </c>
      <c r="E305" s="47">
        <v>0</v>
      </c>
      <c r="F305" s="43">
        <f t="shared" si="12"/>
        <v>0</v>
      </c>
      <c r="G305" s="43">
        <f t="shared" si="13"/>
        <v>0</v>
      </c>
      <c r="H305" s="43">
        <f t="shared" si="14"/>
        <v>0</v>
      </c>
    </row>
    <row r="306" s="20" customFormat="1" ht="17.1" customHeight="1" spans="1:8">
      <c r="A306" s="41" t="s">
        <v>611</v>
      </c>
      <c r="B306" s="73"/>
      <c r="C306" s="73"/>
      <c r="D306" s="32">
        <v>0</v>
      </c>
      <c r="E306" s="47">
        <v>0</v>
      </c>
      <c r="F306" s="43">
        <f t="shared" si="12"/>
        <v>0</v>
      </c>
      <c r="G306" s="43">
        <f t="shared" si="13"/>
        <v>0</v>
      </c>
      <c r="H306" s="43">
        <f t="shared" si="14"/>
        <v>0</v>
      </c>
    </row>
    <row r="307" s="20" customFormat="1" ht="17.25" customHeight="1" spans="1:8">
      <c r="A307" s="41" t="s">
        <v>612</v>
      </c>
      <c r="B307" s="73"/>
      <c r="C307" s="73"/>
      <c r="D307" s="32">
        <v>0</v>
      </c>
      <c r="E307" s="47">
        <v>0</v>
      </c>
      <c r="F307" s="43">
        <f t="shared" si="12"/>
        <v>0</v>
      </c>
      <c r="G307" s="43">
        <f t="shared" si="13"/>
        <v>0</v>
      </c>
      <c r="H307" s="43">
        <f t="shared" si="14"/>
        <v>0</v>
      </c>
    </row>
    <row r="308" s="20" customFormat="1" ht="17.25" customHeight="1" spans="1:8">
      <c r="A308" s="41" t="s">
        <v>613</v>
      </c>
      <c r="B308" s="73"/>
      <c r="C308" s="73"/>
      <c r="D308" s="32">
        <v>0</v>
      </c>
      <c r="E308" s="47">
        <v>0</v>
      </c>
      <c r="F308" s="43">
        <f t="shared" si="12"/>
        <v>0</v>
      </c>
      <c r="G308" s="43">
        <f t="shared" si="13"/>
        <v>0</v>
      </c>
      <c r="H308" s="43">
        <f t="shared" si="14"/>
        <v>0</v>
      </c>
    </row>
    <row r="309" s="20" customFormat="1" ht="17.25" customHeight="1" spans="1:8">
      <c r="A309" s="41" t="s">
        <v>341</v>
      </c>
      <c r="B309" s="73"/>
      <c r="C309" s="73"/>
      <c r="D309" s="98"/>
      <c r="E309" s="47">
        <v>0</v>
      </c>
      <c r="F309" s="43">
        <f t="shared" si="12"/>
        <v>0</v>
      </c>
      <c r="G309" s="43">
        <f t="shared" si="13"/>
        <v>0</v>
      </c>
      <c r="H309" s="43">
        <f t="shared" si="14"/>
        <v>0</v>
      </c>
    </row>
    <row r="310" s="20" customFormat="1" ht="17.25" customHeight="1" spans="1:8">
      <c r="A310" s="41" t="s">
        <v>277</v>
      </c>
      <c r="B310" s="73"/>
      <c r="C310" s="73"/>
      <c r="D310" s="32">
        <v>0</v>
      </c>
      <c r="E310" s="47">
        <v>0</v>
      </c>
      <c r="F310" s="43">
        <f t="shared" si="12"/>
        <v>0</v>
      </c>
      <c r="G310" s="43">
        <f t="shared" si="13"/>
        <v>0</v>
      </c>
      <c r="H310" s="43">
        <f t="shared" si="14"/>
        <v>0</v>
      </c>
    </row>
    <row r="311" s="20" customFormat="1" ht="17.25" customHeight="1" spans="1:8">
      <c r="A311" s="41" t="s">
        <v>617</v>
      </c>
      <c r="B311" s="73"/>
      <c r="C311" s="73"/>
      <c r="D311" s="32">
        <v>0</v>
      </c>
      <c r="E311" s="47">
        <v>0</v>
      </c>
      <c r="F311" s="43">
        <f t="shared" si="12"/>
        <v>0</v>
      </c>
      <c r="G311" s="43">
        <f t="shared" si="13"/>
        <v>0</v>
      </c>
      <c r="H311" s="43">
        <f t="shared" si="14"/>
        <v>0</v>
      </c>
    </row>
    <row r="312" s="20" customFormat="1" ht="17.25" customHeight="1" spans="1:8">
      <c r="A312" s="41" t="s">
        <v>618</v>
      </c>
      <c r="B312" s="32">
        <v>0</v>
      </c>
      <c r="C312" s="32">
        <v>0</v>
      </c>
      <c r="D312" s="32">
        <v>0</v>
      </c>
      <c r="E312" s="47">
        <v>0</v>
      </c>
      <c r="F312" s="43">
        <f t="shared" si="12"/>
        <v>0</v>
      </c>
      <c r="G312" s="43">
        <f t="shared" si="13"/>
        <v>0</v>
      </c>
      <c r="H312" s="43">
        <f t="shared" si="14"/>
        <v>0</v>
      </c>
    </row>
    <row r="313" s="20" customFormat="1" ht="17.1" customHeight="1" spans="1:8">
      <c r="A313" s="41" t="s">
        <v>259</v>
      </c>
      <c r="B313" s="73"/>
      <c r="C313" s="73"/>
      <c r="D313" s="32">
        <v>0</v>
      </c>
      <c r="E313" s="47">
        <v>0</v>
      </c>
      <c r="F313" s="43">
        <f t="shared" si="12"/>
        <v>0</v>
      </c>
      <c r="G313" s="43">
        <f t="shared" si="13"/>
        <v>0</v>
      </c>
      <c r="H313" s="43">
        <f t="shared" si="14"/>
        <v>0</v>
      </c>
    </row>
    <row r="314" s="20" customFormat="1" ht="17.1" customHeight="1" spans="1:8">
      <c r="A314" s="41" t="s">
        <v>261</v>
      </c>
      <c r="B314" s="73"/>
      <c r="C314" s="73"/>
      <c r="D314" s="32">
        <v>0</v>
      </c>
      <c r="E314" s="47">
        <v>0</v>
      </c>
      <c r="F314" s="43">
        <f t="shared" si="12"/>
        <v>0</v>
      </c>
      <c r="G314" s="43">
        <f t="shared" si="13"/>
        <v>0</v>
      </c>
      <c r="H314" s="43">
        <f t="shared" si="14"/>
        <v>0</v>
      </c>
    </row>
    <row r="315" s="20" customFormat="1" ht="17.25" customHeight="1" spans="1:8">
      <c r="A315" s="41" t="s">
        <v>263</v>
      </c>
      <c r="B315" s="73"/>
      <c r="C315" s="73"/>
      <c r="D315" s="32">
        <v>0</v>
      </c>
      <c r="E315" s="47">
        <v>0</v>
      </c>
      <c r="F315" s="43">
        <f t="shared" si="12"/>
        <v>0</v>
      </c>
      <c r="G315" s="43">
        <f t="shared" si="13"/>
        <v>0</v>
      </c>
      <c r="H315" s="43">
        <f t="shared" si="14"/>
        <v>0</v>
      </c>
    </row>
    <row r="316" s="20" customFormat="1" ht="17.25" customHeight="1" spans="1:8">
      <c r="A316" s="41" t="s">
        <v>621</v>
      </c>
      <c r="B316" s="73"/>
      <c r="C316" s="73"/>
      <c r="D316" s="32">
        <v>0</v>
      </c>
      <c r="E316" s="47">
        <v>0</v>
      </c>
      <c r="F316" s="43">
        <f t="shared" si="12"/>
        <v>0</v>
      </c>
      <c r="G316" s="43">
        <f t="shared" si="13"/>
        <v>0</v>
      </c>
      <c r="H316" s="43">
        <f t="shared" si="14"/>
        <v>0</v>
      </c>
    </row>
    <row r="317" s="20" customFormat="1" ht="17.25" customHeight="1" spans="1:8">
      <c r="A317" s="41" t="s">
        <v>622</v>
      </c>
      <c r="B317" s="73"/>
      <c r="C317" s="73"/>
      <c r="D317" s="32">
        <v>0</v>
      </c>
      <c r="E317" s="47">
        <v>0</v>
      </c>
      <c r="F317" s="43">
        <f t="shared" si="12"/>
        <v>0</v>
      </c>
      <c r="G317" s="43">
        <f t="shared" si="13"/>
        <v>0</v>
      </c>
      <c r="H317" s="43">
        <f t="shared" si="14"/>
        <v>0</v>
      </c>
    </row>
    <row r="318" s="20" customFormat="1" ht="17.25" customHeight="1" spans="1:8">
      <c r="A318" s="41" t="s">
        <v>624</v>
      </c>
      <c r="B318" s="73"/>
      <c r="C318" s="73"/>
      <c r="D318" s="32">
        <v>0</v>
      </c>
      <c r="E318" s="47">
        <v>0</v>
      </c>
      <c r="F318" s="43">
        <f t="shared" si="12"/>
        <v>0</v>
      </c>
      <c r="G318" s="43">
        <f t="shared" si="13"/>
        <v>0</v>
      </c>
      <c r="H318" s="43">
        <f t="shared" si="14"/>
        <v>0</v>
      </c>
    </row>
    <row r="319" s="20" customFormat="1" ht="17.25" customHeight="1" spans="1:8">
      <c r="A319" s="41" t="s">
        <v>341</v>
      </c>
      <c r="B319" s="73"/>
      <c r="C319" s="73"/>
      <c r="D319" s="98"/>
      <c r="E319" s="47">
        <v>0</v>
      </c>
      <c r="F319" s="43">
        <f t="shared" si="12"/>
        <v>0</v>
      </c>
      <c r="G319" s="43">
        <f t="shared" si="13"/>
        <v>0</v>
      </c>
      <c r="H319" s="43">
        <f t="shared" si="14"/>
        <v>0</v>
      </c>
    </row>
    <row r="320" s="20" customFormat="1" ht="17.25" customHeight="1" spans="1:8">
      <c r="A320" s="41" t="s">
        <v>277</v>
      </c>
      <c r="B320" s="73"/>
      <c r="C320" s="73"/>
      <c r="D320" s="32">
        <v>0</v>
      </c>
      <c r="E320" s="47">
        <v>0</v>
      </c>
      <c r="F320" s="43">
        <f t="shared" si="12"/>
        <v>0</v>
      </c>
      <c r="G320" s="43">
        <f t="shared" si="13"/>
        <v>0</v>
      </c>
      <c r="H320" s="43">
        <f t="shared" si="14"/>
        <v>0</v>
      </c>
    </row>
    <row r="321" s="20" customFormat="1" ht="17.25" customHeight="1" spans="1:8">
      <c r="A321" s="41" t="s">
        <v>628</v>
      </c>
      <c r="B321" s="73"/>
      <c r="C321" s="73"/>
      <c r="D321" s="32">
        <v>0</v>
      </c>
      <c r="E321" s="47">
        <v>0</v>
      </c>
      <c r="F321" s="43">
        <f t="shared" si="12"/>
        <v>0</v>
      </c>
      <c r="G321" s="43">
        <f t="shared" si="13"/>
        <v>0</v>
      </c>
      <c r="H321" s="43">
        <f t="shared" si="14"/>
        <v>0</v>
      </c>
    </row>
    <row r="322" s="20" customFormat="1" ht="17.25" customHeight="1" spans="1:8">
      <c r="A322" s="41" t="s">
        <v>630</v>
      </c>
      <c r="B322" s="32">
        <v>0</v>
      </c>
      <c r="C322" s="32">
        <v>0</v>
      </c>
      <c r="D322" s="32">
        <v>0</v>
      </c>
      <c r="E322" s="47">
        <v>0</v>
      </c>
      <c r="F322" s="43">
        <f t="shared" si="12"/>
        <v>0</v>
      </c>
      <c r="G322" s="43">
        <f t="shared" si="13"/>
        <v>0</v>
      </c>
      <c r="H322" s="43">
        <f t="shared" si="14"/>
        <v>0</v>
      </c>
    </row>
    <row r="323" s="20" customFormat="1" ht="17.1" customHeight="1" spans="1:8">
      <c r="A323" s="41" t="s">
        <v>259</v>
      </c>
      <c r="B323" s="73"/>
      <c r="C323" s="73"/>
      <c r="D323" s="32">
        <v>0</v>
      </c>
      <c r="E323" s="47">
        <v>0</v>
      </c>
      <c r="F323" s="43">
        <f t="shared" si="12"/>
        <v>0</v>
      </c>
      <c r="G323" s="43">
        <f t="shared" si="13"/>
        <v>0</v>
      </c>
      <c r="H323" s="43">
        <f t="shared" si="14"/>
        <v>0</v>
      </c>
    </row>
    <row r="324" s="20" customFormat="1" ht="17.1" customHeight="1" spans="1:8">
      <c r="A324" s="41" t="s">
        <v>261</v>
      </c>
      <c r="B324" s="73"/>
      <c r="C324" s="73"/>
      <c r="D324" s="32">
        <v>0</v>
      </c>
      <c r="E324" s="47">
        <v>0</v>
      </c>
      <c r="F324" s="43">
        <f t="shared" ref="F324:F387" si="15">IF(B324&lt;&gt;0,(E324/B324)*100,0)</f>
        <v>0</v>
      </c>
      <c r="G324" s="43">
        <f t="shared" ref="G324:G387" si="16">IF(C324&lt;&gt;0,(E324/C324)*100,0)</f>
        <v>0</v>
      </c>
      <c r="H324" s="43">
        <f t="shared" ref="H324:H387" si="17">IF(D324&lt;&gt;0,(E324/D324)*100,0)</f>
        <v>0</v>
      </c>
    </row>
    <row r="325" s="20" customFormat="1" ht="17.1" customHeight="1" spans="1:8">
      <c r="A325" s="41" t="s">
        <v>263</v>
      </c>
      <c r="B325" s="73"/>
      <c r="C325" s="73"/>
      <c r="D325" s="32">
        <v>0</v>
      </c>
      <c r="E325" s="47">
        <v>0</v>
      </c>
      <c r="F325" s="43">
        <f t="shared" si="15"/>
        <v>0</v>
      </c>
      <c r="G325" s="43">
        <f t="shared" si="16"/>
        <v>0</v>
      </c>
      <c r="H325" s="43">
        <f t="shared" si="17"/>
        <v>0</v>
      </c>
    </row>
    <row r="326" s="20" customFormat="1" ht="17.1" customHeight="1" spans="1:8">
      <c r="A326" s="41" t="s">
        <v>635</v>
      </c>
      <c r="B326" s="73"/>
      <c r="C326" s="73"/>
      <c r="D326" s="32">
        <v>0</v>
      </c>
      <c r="E326" s="47">
        <v>0</v>
      </c>
      <c r="F326" s="43">
        <f t="shared" si="15"/>
        <v>0</v>
      </c>
      <c r="G326" s="43">
        <f t="shared" si="16"/>
        <v>0</v>
      </c>
      <c r="H326" s="43">
        <f t="shared" si="17"/>
        <v>0</v>
      </c>
    </row>
    <row r="327" s="20" customFormat="1" ht="17.1" customHeight="1" spans="1:8">
      <c r="A327" s="41" t="s">
        <v>636</v>
      </c>
      <c r="B327" s="73"/>
      <c r="C327" s="73"/>
      <c r="D327" s="32">
        <v>0</v>
      </c>
      <c r="E327" s="47">
        <v>0</v>
      </c>
      <c r="F327" s="43">
        <f t="shared" si="15"/>
        <v>0</v>
      </c>
      <c r="G327" s="43">
        <f t="shared" si="16"/>
        <v>0</v>
      </c>
      <c r="H327" s="43">
        <f t="shared" si="17"/>
        <v>0</v>
      </c>
    </row>
    <row r="328" s="20" customFormat="1" ht="17.1" customHeight="1" spans="1:8">
      <c r="A328" s="41" t="s">
        <v>277</v>
      </c>
      <c r="B328" s="73"/>
      <c r="C328" s="73"/>
      <c r="D328" s="32">
        <v>0</v>
      </c>
      <c r="E328" s="47">
        <v>0</v>
      </c>
      <c r="F328" s="43">
        <f t="shared" si="15"/>
        <v>0</v>
      </c>
      <c r="G328" s="43">
        <f t="shared" si="16"/>
        <v>0</v>
      </c>
      <c r="H328" s="43">
        <f t="shared" si="17"/>
        <v>0</v>
      </c>
    </row>
    <row r="329" s="20" customFormat="1" ht="17.1" customHeight="1" spans="1:8">
      <c r="A329" s="41" t="s">
        <v>638</v>
      </c>
      <c r="B329" s="73"/>
      <c r="C329" s="73"/>
      <c r="D329" s="32">
        <v>0</v>
      </c>
      <c r="E329" s="47">
        <v>0</v>
      </c>
      <c r="F329" s="43">
        <f t="shared" si="15"/>
        <v>0</v>
      </c>
      <c r="G329" s="43">
        <f t="shared" si="16"/>
        <v>0</v>
      </c>
      <c r="H329" s="43">
        <f t="shared" si="17"/>
        <v>0</v>
      </c>
    </row>
    <row r="330" s="20" customFormat="1" ht="17.1" customHeight="1" spans="1:8">
      <c r="A330" s="41" t="s">
        <v>640</v>
      </c>
      <c r="B330" s="32">
        <v>0</v>
      </c>
      <c r="C330" s="32">
        <v>0</v>
      </c>
      <c r="D330" s="32">
        <v>0</v>
      </c>
      <c r="E330" s="47">
        <v>0</v>
      </c>
      <c r="F330" s="43">
        <f t="shared" si="15"/>
        <v>0</v>
      </c>
      <c r="G330" s="43">
        <f t="shared" si="16"/>
        <v>0</v>
      </c>
      <c r="H330" s="43">
        <f t="shared" si="17"/>
        <v>0</v>
      </c>
    </row>
    <row r="331" s="20" customFormat="1" ht="17.1" customHeight="1" spans="1:8">
      <c r="A331" s="41" t="s">
        <v>259</v>
      </c>
      <c r="B331" s="73"/>
      <c r="C331" s="73"/>
      <c r="D331" s="32">
        <v>0</v>
      </c>
      <c r="E331" s="47">
        <v>0</v>
      </c>
      <c r="F331" s="43">
        <f t="shared" si="15"/>
        <v>0</v>
      </c>
      <c r="G331" s="43">
        <f t="shared" si="16"/>
        <v>0</v>
      </c>
      <c r="H331" s="43">
        <f t="shared" si="17"/>
        <v>0</v>
      </c>
    </row>
    <row r="332" s="20" customFormat="1" ht="17.1" customHeight="1" spans="1:8">
      <c r="A332" s="41" t="s">
        <v>261</v>
      </c>
      <c r="B332" s="73"/>
      <c r="C332" s="73"/>
      <c r="D332" s="32">
        <v>0</v>
      </c>
      <c r="E332" s="47">
        <v>0</v>
      </c>
      <c r="F332" s="43">
        <f t="shared" si="15"/>
        <v>0</v>
      </c>
      <c r="G332" s="43">
        <f t="shared" si="16"/>
        <v>0</v>
      </c>
      <c r="H332" s="43">
        <f t="shared" si="17"/>
        <v>0</v>
      </c>
    </row>
    <row r="333" s="20" customFormat="1" ht="17.25" customHeight="1" spans="1:8">
      <c r="A333" s="41" t="s">
        <v>341</v>
      </c>
      <c r="B333" s="73"/>
      <c r="C333" s="73"/>
      <c r="D333" s="32">
        <v>0</v>
      </c>
      <c r="E333" s="47">
        <v>0</v>
      </c>
      <c r="F333" s="43">
        <f t="shared" si="15"/>
        <v>0</v>
      </c>
      <c r="G333" s="43">
        <f t="shared" si="16"/>
        <v>0</v>
      </c>
      <c r="H333" s="43">
        <f t="shared" si="17"/>
        <v>0</v>
      </c>
    </row>
    <row r="334" s="20" customFormat="1" ht="17.25" customHeight="1" spans="1:8">
      <c r="A334" s="41" t="s">
        <v>642</v>
      </c>
      <c r="B334" s="73"/>
      <c r="C334" s="73"/>
      <c r="D334" s="98"/>
      <c r="E334" s="47">
        <v>0</v>
      </c>
      <c r="F334" s="43">
        <f t="shared" si="15"/>
        <v>0</v>
      </c>
      <c r="G334" s="43">
        <f t="shared" si="16"/>
        <v>0</v>
      </c>
      <c r="H334" s="43">
        <f t="shared" si="17"/>
        <v>0</v>
      </c>
    </row>
    <row r="335" s="20" customFormat="1" ht="17.25" customHeight="1" spans="1:8">
      <c r="A335" s="41" t="s">
        <v>644</v>
      </c>
      <c r="B335" s="73"/>
      <c r="C335" s="73"/>
      <c r="D335" s="32">
        <v>0</v>
      </c>
      <c r="E335" s="47">
        <v>0</v>
      </c>
      <c r="F335" s="43">
        <f t="shared" si="15"/>
        <v>0</v>
      </c>
      <c r="G335" s="43">
        <f t="shared" si="16"/>
        <v>0</v>
      </c>
      <c r="H335" s="43">
        <f t="shared" si="17"/>
        <v>0</v>
      </c>
    </row>
    <row r="336" s="20" customFormat="1" ht="17.1" customHeight="1" spans="1:8">
      <c r="A336" s="41" t="s">
        <v>646</v>
      </c>
      <c r="B336" s="32">
        <v>88</v>
      </c>
      <c r="C336" s="32">
        <v>88</v>
      </c>
      <c r="D336" s="32">
        <v>85</v>
      </c>
      <c r="E336" s="47">
        <v>88</v>
      </c>
      <c r="F336" s="43">
        <f t="shared" si="15"/>
        <v>100</v>
      </c>
      <c r="G336" s="43">
        <f t="shared" si="16"/>
        <v>100</v>
      </c>
      <c r="H336" s="43">
        <f t="shared" si="17"/>
        <v>103.529411764706</v>
      </c>
    </row>
    <row r="337" s="20" customFormat="1" ht="17.1" customHeight="1" spans="1:8">
      <c r="A337" s="41" t="s">
        <v>647</v>
      </c>
      <c r="B337" s="73"/>
      <c r="C337" s="73"/>
      <c r="D337" s="32">
        <v>85</v>
      </c>
      <c r="E337" s="47">
        <v>88</v>
      </c>
      <c r="F337" s="43">
        <f t="shared" si="15"/>
        <v>0</v>
      </c>
      <c r="G337" s="43">
        <f t="shared" si="16"/>
        <v>0</v>
      </c>
      <c r="H337" s="43">
        <f t="shared" si="17"/>
        <v>103.529411764706</v>
      </c>
    </row>
    <row r="338" s="20" customFormat="1" ht="17.1" customHeight="1" spans="1:8">
      <c r="A338" s="41" t="s">
        <v>214</v>
      </c>
      <c r="B338" s="32">
        <v>39496</v>
      </c>
      <c r="C338" s="32">
        <v>41404</v>
      </c>
      <c r="D338" s="32">
        <v>38162</v>
      </c>
      <c r="E338" s="47">
        <v>40574</v>
      </c>
      <c r="F338" s="43">
        <f t="shared" si="15"/>
        <v>102.729390318007</v>
      </c>
      <c r="G338" s="43">
        <f t="shared" si="16"/>
        <v>97.9953627668824</v>
      </c>
      <c r="H338" s="43">
        <f t="shared" si="17"/>
        <v>106.32042345789</v>
      </c>
    </row>
    <row r="339" s="20" customFormat="1" ht="17.1" customHeight="1" spans="1:8">
      <c r="A339" s="41" t="s">
        <v>649</v>
      </c>
      <c r="B339" s="32">
        <v>744</v>
      </c>
      <c r="C339" s="32">
        <v>772</v>
      </c>
      <c r="D339" s="32">
        <v>719</v>
      </c>
      <c r="E339" s="47">
        <v>772</v>
      </c>
      <c r="F339" s="43">
        <f t="shared" si="15"/>
        <v>103.763440860215</v>
      </c>
      <c r="G339" s="43">
        <f t="shared" si="16"/>
        <v>100</v>
      </c>
      <c r="H339" s="43">
        <f t="shared" si="17"/>
        <v>107.371349095967</v>
      </c>
    </row>
    <row r="340" s="20" customFormat="1" ht="17.1" customHeight="1" spans="1:8">
      <c r="A340" s="41" t="s">
        <v>259</v>
      </c>
      <c r="B340" s="73"/>
      <c r="C340" s="73"/>
      <c r="D340" s="32">
        <v>714</v>
      </c>
      <c r="E340" s="47">
        <v>769</v>
      </c>
      <c r="F340" s="43">
        <f t="shared" si="15"/>
        <v>0</v>
      </c>
      <c r="G340" s="43">
        <f t="shared" si="16"/>
        <v>0</v>
      </c>
      <c r="H340" s="43">
        <f t="shared" si="17"/>
        <v>107.703081232493</v>
      </c>
    </row>
    <row r="341" s="20" customFormat="1" ht="17.1" customHeight="1" spans="1:8">
      <c r="A341" s="41" t="s">
        <v>261</v>
      </c>
      <c r="B341" s="73"/>
      <c r="C341" s="73"/>
      <c r="D341" s="32">
        <v>5</v>
      </c>
      <c r="E341" s="47">
        <v>3</v>
      </c>
      <c r="F341" s="43">
        <f t="shared" si="15"/>
        <v>0</v>
      </c>
      <c r="G341" s="43">
        <f t="shared" si="16"/>
        <v>0</v>
      </c>
      <c r="H341" s="43">
        <f t="shared" si="17"/>
        <v>60</v>
      </c>
    </row>
    <row r="342" s="20" customFormat="1" ht="17.1" customHeight="1" spans="1:8">
      <c r="A342" s="41" t="s">
        <v>263</v>
      </c>
      <c r="B342" s="73"/>
      <c r="C342" s="73"/>
      <c r="D342" s="32">
        <v>0</v>
      </c>
      <c r="E342" s="47">
        <v>0</v>
      </c>
      <c r="F342" s="43">
        <f t="shared" si="15"/>
        <v>0</v>
      </c>
      <c r="G342" s="43">
        <f t="shared" si="16"/>
        <v>0</v>
      </c>
      <c r="H342" s="43">
        <f t="shared" si="17"/>
        <v>0</v>
      </c>
    </row>
    <row r="343" s="20" customFormat="1" ht="17.1" customHeight="1" spans="1:8">
      <c r="A343" s="41" t="s">
        <v>651</v>
      </c>
      <c r="B343" s="73"/>
      <c r="C343" s="73"/>
      <c r="D343" s="32">
        <v>0</v>
      </c>
      <c r="E343" s="47">
        <v>0</v>
      </c>
      <c r="F343" s="43">
        <f t="shared" si="15"/>
        <v>0</v>
      </c>
      <c r="G343" s="43">
        <f t="shared" si="16"/>
        <v>0</v>
      </c>
      <c r="H343" s="43">
        <f t="shared" si="17"/>
        <v>0</v>
      </c>
    </row>
    <row r="344" s="20" customFormat="1" ht="17.1" customHeight="1" spans="1:8">
      <c r="A344" s="41" t="s">
        <v>653</v>
      </c>
      <c r="B344" s="32">
        <v>35359</v>
      </c>
      <c r="C344" s="32">
        <v>38823</v>
      </c>
      <c r="D344" s="32">
        <v>34164</v>
      </c>
      <c r="E344" s="47">
        <v>38002</v>
      </c>
      <c r="F344" s="43">
        <f t="shared" si="15"/>
        <v>107.474758901553</v>
      </c>
      <c r="G344" s="43">
        <f t="shared" si="16"/>
        <v>97.8852741931329</v>
      </c>
      <c r="H344" s="43">
        <f t="shared" si="17"/>
        <v>111.234047535417</v>
      </c>
    </row>
    <row r="345" s="20" customFormat="1" ht="17.1" customHeight="1" spans="1:8">
      <c r="A345" s="41" t="s">
        <v>655</v>
      </c>
      <c r="B345" s="73"/>
      <c r="C345" s="73"/>
      <c r="D345" s="32">
        <v>1522</v>
      </c>
      <c r="E345" s="47">
        <v>1343</v>
      </c>
      <c r="F345" s="43">
        <f t="shared" si="15"/>
        <v>0</v>
      </c>
      <c r="G345" s="43">
        <f t="shared" si="16"/>
        <v>0</v>
      </c>
      <c r="H345" s="43">
        <f t="shared" si="17"/>
        <v>88.2391590013141</v>
      </c>
    </row>
    <row r="346" s="20" customFormat="1" ht="17.1" customHeight="1" spans="1:8">
      <c r="A346" s="41" t="s">
        <v>657</v>
      </c>
      <c r="B346" s="73"/>
      <c r="C346" s="73"/>
      <c r="D346" s="32">
        <v>19763</v>
      </c>
      <c r="E346" s="47">
        <v>22481</v>
      </c>
      <c r="F346" s="43">
        <f t="shared" si="15"/>
        <v>0</v>
      </c>
      <c r="G346" s="43">
        <f t="shared" si="16"/>
        <v>0</v>
      </c>
      <c r="H346" s="43">
        <f t="shared" si="17"/>
        <v>113.752972726813</v>
      </c>
    </row>
    <row r="347" s="20" customFormat="1" ht="17.1" customHeight="1" spans="1:8">
      <c r="A347" s="41" t="s">
        <v>658</v>
      </c>
      <c r="B347" s="73"/>
      <c r="C347" s="73"/>
      <c r="D347" s="32">
        <v>8344</v>
      </c>
      <c r="E347" s="47">
        <v>8405</v>
      </c>
      <c r="F347" s="43">
        <f t="shared" si="15"/>
        <v>0</v>
      </c>
      <c r="G347" s="43">
        <f t="shared" si="16"/>
        <v>0</v>
      </c>
      <c r="H347" s="43">
        <f t="shared" si="17"/>
        <v>100.731064237776</v>
      </c>
    </row>
    <row r="348" s="20" customFormat="1" ht="17.1" customHeight="1" spans="1:8">
      <c r="A348" s="41" t="s">
        <v>659</v>
      </c>
      <c r="B348" s="73"/>
      <c r="C348" s="73"/>
      <c r="D348" s="32">
        <v>3122</v>
      </c>
      <c r="E348" s="47">
        <v>4445</v>
      </c>
      <c r="F348" s="43">
        <f t="shared" si="15"/>
        <v>0</v>
      </c>
      <c r="G348" s="43">
        <f t="shared" si="16"/>
        <v>0</v>
      </c>
      <c r="H348" s="43">
        <f t="shared" si="17"/>
        <v>142.37668161435</v>
      </c>
    </row>
    <row r="349" s="20" customFormat="1" ht="17.1" customHeight="1" spans="1:8">
      <c r="A349" s="41" t="s">
        <v>661</v>
      </c>
      <c r="B349" s="73"/>
      <c r="C349" s="73"/>
      <c r="D349" s="32">
        <v>42</v>
      </c>
      <c r="E349" s="47">
        <v>62</v>
      </c>
      <c r="F349" s="43">
        <f t="shared" si="15"/>
        <v>0</v>
      </c>
      <c r="G349" s="43">
        <f t="shared" si="16"/>
        <v>0</v>
      </c>
      <c r="H349" s="43">
        <f t="shared" si="17"/>
        <v>147.619047619048</v>
      </c>
    </row>
    <row r="350" s="20" customFormat="1" ht="17.1" customHeight="1" spans="1:8">
      <c r="A350" s="41" t="s">
        <v>663</v>
      </c>
      <c r="B350" s="73"/>
      <c r="C350" s="73"/>
      <c r="D350" s="32">
        <v>0</v>
      </c>
      <c r="E350" s="47">
        <v>0</v>
      </c>
      <c r="F350" s="43">
        <f t="shared" si="15"/>
        <v>0</v>
      </c>
      <c r="G350" s="43">
        <f t="shared" si="16"/>
        <v>0</v>
      </c>
      <c r="H350" s="43">
        <f t="shared" si="17"/>
        <v>0</v>
      </c>
    </row>
    <row r="351" s="20" customFormat="1" ht="17.1" customHeight="1" spans="1:8">
      <c r="A351" s="41" t="s">
        <v>664</v>
      </c>
      <c r="B351" s="73"/>
      <c r="C351" s="73"/>
      <c r="D351" s="32">
        <v>0</v>
      </c>
      <c r="E351" s="47">
        <v>0</v>
      </c>
      <c r="F351" s="43">
        <f t="shared" si="15"/>
        <v>0</v>
      </c>
      <c r="G351" s="43">
        <f t="shared" si="16"/>
        <v>0</v>
      </c>
      <c r="H351" s="43">
        <f t="shared" si="17"/>
        <v>0</v>
      </c>
    </row>
    <row r="352" s="20" customFormat="1" ht="17.1" customHeight="1" spans="1:8">
      <c r="A352" s="41" t="s">
        <v>665</v>
      </c>
      <c r="B352" s="73"/>
      <c r="C352" s="73"/>
      <c r="D352" s="32">
        <v>1371</v>
      </c>
      <c r="E352" s="47">
        <v>1266</v>
      </c>
      <c r="F352" s="43">
        <f t="shared" si="15"/>
        <v>0</v>
      </c>
      <c r="G352" s="43">
        <f t="shared" si="16"/>
        <v>0</v>
      </c>
      <c r="H352" s="43">
        <f t="shared" si="17"/>
        <v>92.3413566739606</v>
      </c>
    </row>
    <row r="353" s="20" customFormat="1" ht="17.1" customHeight="1" spans="1:8">
      <c r="A353" s="41" t="s">
        <v>666</v>
      </c>
      <c r="B353" s="32">
        <v>1177</v>
      </c>
      <c r="C353" s="32">
        <v>1167</v>
      </c>
      <c r="D353" s="32">
        <v>1137</v>
      </c>
      <c r="E353" s="47">
        <v>1167</v>
      </c>
      <c r="F353" s="43">
        <f t="shared" si="15"/>
        <v>99.1503823279524</v>
      </c>
      <c r="G353" s="43">
        <f t="shared" si="16"/>
        <v>100</v>
      </c>
      <c r="H353" s="43">
        <f t="shared" si="17"/>
        <v>102.638522427441</v>
      </c>
    </row>
    <row r="354" s="20" customFormat="1" ht="17.1" customHeight="1" spans="1:8">
      <c r="A354" s="41" t="s">
        <v>668</v>
      </c>
      <c r="B354" s="73"/>
      <c r="C354" s="73"/>
      <c r="D354" s="32">
        <v>0</v>
      </c>
      <c r="E354" s="47">
        <v>0</v>
      </c>
      <c r="F354" s="43">
        <f t="shared" si="15"/>
        <v>0</v>
      </c>
      <c r="G354" s="43">
        <f t="shared" si="16"/>
        <v>0</v>
      </c>
      <c r="H354" s="43">
        <f t="shared" si="17"/>
        <v>0</v>
      </c>
    </row>
    <row r="355" s="20" customFormat="1" ht="17.1" customHeight="1" spans="1:8">
      <c r="A355" s="41" t="s">
        <v>670</v>
      </c>
      <c r="B355" s="73"/>
      <c r="C355" s="73"/>
      <c r="D355" s="32">
        <v>0</v>
      </c>
      <c r="E355" s="47">
        <v>1167</v>
      </c>
      <c r="F355" s="43">
        <f t="shared" si="15"/>
        <v>0</v>
      </c>
      <c r="G355" s="43">
        <f t="shared" si="16"/>
        <v>0</v>
      </c>
      <c r="H355" s="43">
        <f t="shared" si="17"/>
        <v>0</v>
      </c>
    </row>
    <row r="356" s="20" customFormat="1" ht="17.1" customHeight="1" spans="1:8">
      <c r="A356" s="41" t="s">
        <v>671</v>
      </c>
      <c r="B356" s="73"/>
      <c r="C356" s="73"/>
      <c r="D356" s="32">
        <v>0</v>
      </c>
      <c r="E356" s="47">
        <v>0</v>
      </c>
      <c r="F356" s="43">
        <f t="shared" si="15"/>
        <v>0</v>
      </c>
      <c r="G356" s="43">
        <f t="shared" si="16"/>
        <v>0</v>
      </c>
      <c r="H356" s="43">
        <f t="shared" si="17"/>
        <v>0</v>
      </c>
    </row>
    <row r="357" s="20" customFormat="1" ht="17.1" customHeight="1" spans="1:8">
      <c r="A357" s="41" t="s">
        <v>673</v>
      </c>
      <c r="B357" s="73"/>
      <c r="C357" s="73"/>
      <c r="D357" s="32">
        <v>1137</v>
      </c>
      <c r="E357" s="47">
        <v>0</v>
      </c>
      <c r="F357" s="43">
        <f t="shared" si="15"/>
        <v>0</v>
      </c>
      <c r="G357" s="43">
        <f t="shared" si="16"/>
        <v>0</v>
      </c>
      <c r="H357" s="43">
        <f t="shared" si="17"/>
        <v>0</v>
      </c>
    </row>
    <row r="358" s="20" customFormat="1" ht="17.1" customHeight="1" spans="1:8">
      <c r="A358" s="41" t="s">
        <v>675</v>
      </c>
      <c r="B358" s="73"/>
      <c r="C358" s="73"/>
      <c r="D358" s="32">
        <v>0</v>
      </c>
      <c r="E358" s="47">
        <v>0</v>
      </c>
      <c r="F358" s="43">
        <f t="shared" si="15"/>
        <v>0</v>
      </c>
      <c r="G358" s="43">
        <f t="shared" si="16"/>
        <v>0</v>
      </c>
      <c r="H358" s="43">
        <f t="shared" si="17"/>
        <v>0</v>
      </c>
    </row>
    <row r="359" s="20" customFormat="1" ht="17.1" customHeight="1" spans="1:8">
      <c r="A359" s="41" t="s">
        <v>676</v>
      </c>
      <c r="B359" s="73"/>
      <c r="C359" s="73"/>
      <c r="D359" s="32">
        <v>0</v>
      </c>
      <c r="E359" s="47">
        <v>0</v>
      </c>
      <c r="F359" s="43">
        <f t="shared" si="15"/>
        <v>0</v>
      </c>
      <c r="G359" s="43">
        <f t="shared" si="16"/>
        <v>0</v>
      </c>
      <c r="H359" s="43">
        <f t="shared" si="17"/>
        <v>0</v>
      </c>
    </row>
    <row r="360" s="20" customFormat="1" ht="17.1" customHeight="1" spans="1:8">
      <c r="A360" s="41" t="s">
        <v>677</v>
      </c>
      <c r="B360" s="32">
        <v>0</v>
      </c>
      <c r="C360" s="32">
        <v>0</v>
      </c>
      <c r="D360" s="32">
        <v>0</v>
      </c>
      <c r="E360" s="47">
        <v>0</v>
      </c>
      <c r="F360" s="43">
        <f t="shared" si="15"/>
        <v>0</v>
      </c>
      <c r="G360" s="43">
        <f t="shared" si="16"/>
        <v>0</v>
      </c>
      <c r="H360" s="43">
        <f t="shared" si="17"/>
        <v>0</v>
      </c>
    </row>
    <row r="361" s="20" customFormat="1" ht="17.1" customHeight="1" spans="1:8">
      <c r="A361" s="41" t="s">
        <v>678</v>
      </c>
      <c r="B361" s="73"/>
      <c r="C361" s="73"/>
      <c r="D361" s="32">
        <v>0</v>
      </c>
      <c r="E361" s="47">
        <v>0</v>
      </c>
      <c r="F361" s="43">
        <f t="shared" si="15"/>
        <v>0</v>
      </c>
      <c r="G361" s="43">
        <f t="shared" si="16"/>
        <v>0</v>
      </c>
      <c r="H361" s="43">
        <f t="shared" si="17"/>
        <v>0</v>
      </c>
    </row>
    <row r="362" s="20" customFormat="1" ht="17.1" customHeight="1" spans="1:8">
      <c r="A362" s="41" t="s">
        <v>680</v>
      </c>
      <c r="B362" s="73"/>
      <c r="C362" s="73"/>
      <c r="D362" s="32">
        <v>0</v>
      </c>
      <c r="E362" s="47">
        <v>0</v>
      </c>
      <c r="F362" s="43">
        <f t="shared" si="15"/>
        <v>0</v>
      </c>
      <c r="G362" s="43">
        <f t="shared" si="16"/>
        <v>0</v>
      </c>
      <c r="H362" s="43">
        <f t="shared" si="17"/>
        <v>0</v>
      </c>
    </row>
    <row r="363" s="20" customFormat="1" ht="17.1" customHeight="1" spans="1:8">
      <c r="A363" s="41" t="s">
        <v>682</v>
      </c>
      <c r="B363" s="73"/>
      <c r="C363" s="73"/>
      <c r="D363" s="32">
        <v>0</v>
      </c>
      <c r="E363" s="47">
        <v>0</v>
      </c>
      <c r="F363" s="43">
        <f t="shared" si="15"/>
        <v>0</v>
      </c>
      <c r="G363" s="43">
        <f t="shared" si="16"/>
        <v>0</v>
      </c>
      <c r="H363" s="43">
        <f t="shared" si="17"/>
        <v>0</v>
      </c>
    </row>
    <row r="364" s="20" customFormat="1" ht="17.1" customHeight="1" spans="1:8">
      <c r="A364" s="41" t="s">
        <v>684</v>
      </c>
      <c r="B364" s="73"/>
      <c r="C364" s="73"/>
      <c r="D364" s="32">
        <v>0</v>
      </c>
      <c r="E364" s="47">
        <v>0</v>
      </c>
      <c r="F364" s="43">
        <f t="shared" si="15"/>
        <v>0</v>
      </c>
      <c r="G364" s="43">
        <f t="shared" si="16"/>
        <v>0</v>
      </c>
      <c r="H364" s="43">
        <f t="shared" si="17"/>
        <v>0</v>
      </c>
    </row>
    <row r="365" s="20" customFormat="1" ht="17.1" customHeight="1" spans="1:8">
      <c r="A365" s="41" t="s">
        <v>686</v>
      </c>
      <c r="B365" s="73"/>
      <c r="C365" s="73"/>
      <c r="D365" s="32">
        <v>0</v>
      </c>
      <c r="E365" s="47">
        <v>0</v>
      </c>
      <c r="F365" s="43">
        <f t="shared" si="15"/>
        <v>0</v>
      </c>
      <c r="G365" s="43">
        <f t="shared" si="16"/>
        <v>0</v>
      </c>
      <c r="H365" s="43">
        <f t="shared" si="17"/>
        <v>0</v>
      </c>
    </row>
    <row r="366" s="20" customFormat="1" ht="17.1" customHeight="1" spans="1:8">
      <c r="A366" s="41" t="s">
        <v>688</v>
      </c>
      <c r="B366" s="32">
        <v>0</v>
      </c>
      <c r="C366" s="32">
        <v>0</v>
      </c>
      <c r="D366" s="32">
        <v>0</v>
      </c>
      <c r="E366" s="47">
        <v>0</v>
      </c>
      <c r="F366" s="43">
        <f t="shared" si="15"/>
        <v>0</v>
      </c>
      <c r="G366" s="43">
        <f t="shared" si="16"/>
        <v>0</v>
      </c>
      <c r="H366" s="43">
        <f t="shared" si="17"/>
        <v>0</v>
      </c>
    </row>
    <row r="367" s="20" customFormat="1" ht="17.1" customHeight="1" spans="1:8">
      <c r="A367" s="41" t="s">
        <v>690</v>
      </c>
      <c r="B367" s="73"/>
      <c r="C367" s="73"/>
      <c r="D367" s="32">
        <v>0</v>
      </c>
      <c r="E367" s="47">
        <v>0</v>
      </c>
      <c r="F367" s="43">
        <f t="shared" si="15"/>
        <v>0</v>
      </c>
      <c r="G367" s="43">
        <f t="shared" si="16"/>
        <v>0</v>
      </c>
      <c r="H367" s="43">
        <f t="shared" si="17"/>
        <v>0</v>
      </c>
    </row>
    <row r="368" s="20" customFormat="1" ht="17.1" customHeight="1" spans="1:8">
      <c r="A368" s="41" t="s">
        <v>691</v>
      </c>
      <c r="B368" s="73"/>
      <c r="C368" s="73"/>
      <c r="D368" s="32">
        <v>0</v>
      </c>
      <c r="E368" s="47">
        <v>0</v>
      </c>
      <c r="F368" s="43">
        <f t="shared" si="15"/>
        <v>0</v>
      </c>
      <c r="G368" s="43">
        <f t="shared" si="16"/>
        <v>0</v>
      </c>
      <c r="H368" s="43">
        <f t="shared" si="17"/>
        <v>0</v>
      </c>
    </row>
    <row r="369" s="20" customFormat="1" ht="17.1" customHeight="1" spans="1:8">
      <c r="A369" s="41" t="s">
        <v>692</v>
      </c>
      <c r="B369" s="73"/>
      <c r="C369" s="73"/>
      <c r="D369" s="32">
        <v>0</v>
      </c>
      <c r="E369" s="47">
        <v>0</v>
      </c>
      <c r="F369" s="43">
        <f t="shared" si="15"/>
        <v>0</v>
      </c>
      <c r="G369" s="43">
        <f t="shared" si="16"/>
        <v>0</v>
      </c>
      <c r="H369" s="43">
        <f t="shared" si="17"/>
        <v>0</v>
      </c>
    </row>
    <row r="370" s="20" customFormat="1" ht="17.1" customHeight="1" spans="1:8">
      <c r="A370" s="41" t="s">
        <v>693</v>
      </c>
      <c r="B370" s="32">
        <v>0</v>
      </c>
      <c r="C370" s="32">
        <v>0</v>
      </c>
      <c r="D370" s="32">
        <v>0</v>
      </c>
      <c r="E370" s="47">
        <v>0</v>
      </c>
      <c r="F370" s="43">
        <f t="shared" si="15"/>
        <v>0</v>
      </c>
      <c r="G370" s="43">
        <f t="shared" si="16"/>
        <v>0</v>
      </c>
      <c r="H370" s="43">
        <f t="shared" si="17"/>
        <v>0</v>
      </c>
    </row>
    <row r="371" s="20" customFormat="1" ht="17.1" customHeight="1" spans="1:8">
      <c r="A371" s="41" t="s">
        <v>695</v>
      </c>
      <c r="B371" s="73"/>
      <c r="C371" s="73"/>
      <c r="D371" s="32">
        <v>0</v>
      </c>
      <c r="E371" s="47">
        <v>0</v>
      </c>
      <c r="F371" s="43">
        <f t="shared" si="15"/>
        <v>0</v>
      </c>
      <c r="G371" s="43">
        <f t="shared" si="16"/>
        <v>0</v>
      </c>
      <c r="H371" s="43">
        <f t="shared" si="17"/>
        <v>0</v>
      </c>
    </row>
    <row r="372" s="20" customFormat="1" ht="17.1" customHeight="1" spans="1:8">
      <c r="A372" s="41" t="s">
        <v>697</v>
      </c>
      <c r="B372" s="73"/>
      <c r="C372" s="73"/>
      <c r="D372" s="32">
        <v>0</v>
      </c>
      <c r="E372" s="47">
        <v>0</v>
      </c>
      <c r="F372" s="43">
        <f t="shared" si="15"/>
        <v>0</v>
      </c>
      <c r="G372" s="43">
        <f t="shared" si="16"/>
        <v>0</v>
      </c>
      <c r="H372" s="43">
        <f t="shared" si="17"/>
        <v>0</v>
      </c>
    </row>
    <row r="373" s="20" customFormat="1" ht="17.1" customHeight="1" spans="1:8">
      <c r="A373" s="41" t="s">
        <v>699</v>
      </c>
      <c r="B373" s="73"/>
      <c r="C373" s="73"/>
      <c r="D373" s="32">
        <v>0</v>
      </c>
      <c r="E373" s="47">
        <v>0</v>
      </c>
      <c r="F373" s="43">
        <f t="shared" si="15"/>
        <v>0</v>
      </c>
      <c r="G373" s="43">
        <f t="shared" si="16"/>
        <v>0</v>
      </c>
      <c r="H373" s="43">
        <f t="shared" si="17"/>
        <v>0</v>
      </c>
    </row>
    <row r="374" s="20" customFormat="1" ht="17.1" customHeight="1" spans="1:8">
      <c r="A374" s="41" t="s">
        <v>701</v>
      </c>
      <c r="B374" s="32">
        <v>115</v>
      </c>
      <c r="C374" s="32">
        <v>95</v>
      </c>
      <c r="D374" s="32">
        <v>111</v>
      </c>
      <c r="E374" s="47">
        <v>95</v>
      </c>
      <c r="F374" s="43">
        <f t="shared" si="15"/>
        <v>82.6086956521739</v>
      </c>
      <c r="G374" s="43">
        <f t="shared" si="16"/>
        <v>100</v>
      </c>
      <c r="H374" s="43">
        <f t="shared" si="17"/>
        <v>85.5855855855856</v>
      </c>
    </row>
    <row r="375" s="20" customFormat="1" ht="17.1" customHeight="1" spans="1:8">
      <c r="A375" s="41" t="s">
        <v>703</v>
      </c>
      <c r="B375" s="73"/>
      <c r="C375" s="73"/>
      <c r="D375" s="32">
        <v>111</v>
      </c>
      <c r="E375" s="47">
        <v>95</v>
      </c>
      <c r="F375" s="43">
        <f t="shared" si="15"/>
        <v>0</v>
      </c>
      <c r="G375" s="43">
        <f t="shared" si="16"/>
        <v>0</v>
      </c>
      <c r="H375" s="43">
        <f t="shared" si="17"/>
        <v>85.5855855855856</v>
      </c>
    </row>
    <row r="376" s="20" customFormat="1" ht="17.1" customHeight="1" spans="1:8">
      <c r="A376" s="41" t="s">
        <v>705</v>
      </c>
      <c r="B376" s="73"/>
      <c r="C376" s="73"/>
      <c r="D376" s="32">
        <v>0</v>
      </c>
      <c r="E376" s="47">
        <v>0</v>
      </c>
      <c r="F376" s="43">
        <f t="shared" si="15"/>
        <v>0</v>
      </c>
      <c r="G376" s="43">
        <f t="shared" si="16"/>
        <v>0</v>
      </c>
      <c r="H376" s="43">
        <f t="shared" si="17"/>
        <v>0</v>
      </c>
    </row>
    <row r="377" s="20" customFormat="1" ht="17.1" customHeight="1" spans="1:8">
      <c r="A377" s="41" t="s">
        <v>707</v>
      </c>
      <c r="B377" s="73"/>
      <c r="C377" s="73"/>
      <c r="D377" s="32">
        <v>0</v>
      </c>
      <c r="E377" s="47">
        <v>0</v>
      </c>
      <c r="F377" s="43">
        <f t="shared" si="15"/>
        <v>0</v>
      </c>
      <c r="G377" s="43">
        <f t="shared" si="16"/>
        <v>0</v>
      </c>
      <c r="H377" s="43">
        <f t="shared" si="17"/>
        <v>0</v>
      </c>
    </row>
    <row r="378" s="20" customFormat="1" ht="17.1" customHeight="1" spans="1:8">
      <c r="A378" s="41" t="s">
        <v>709</v>
      </c>
      <c r="B378" s="32">
        <v>584</v>
      </c>
      <c r="C378" s="32">
        <v>253</v>
      </c>
      <c r="D378" s="32">
        <v>565</v>
      </c>
      <c r="E378" s="47">
        <v>253</v>
      </c>
      <c r="F378" s="43">
        <f t="shared" si="15"/>
        <v>43.3219178082192</v>
      </c>
      <c r="G378" s="43">
        <f t="shared" si="16"/>
        <v>100</v>
      </c>
      <c r="H378" s="43">
        <f t="shared" si="17"/>
        <v>44.7787610619469</v>
      </c>
    </row>
    <row r="379" s="20" customFormat="1" ht="17.1" customHeight="1" spans="1:8">
      <c r="A379" s="41" t="s">
        <v>711</v>
      </c>
      <c r="B379" s="73"/>
      <c r="C379" s="73"/>
      <c r="D379" s="32">
        <v>0</v>
      </c>
      <c r="E379" s="47">
        <v>0</v>
      </c>
      <c r="F379" s="43">
        <f t="shared" si="15"/>
        <v>0</v>
      </c>
      <c r="G379" s="43">
        <f t="shared" si="16"/>
        <v>0</v>
      </c>
      <c r="H379" s="43">
        <f t="shared" si="17"/>
        <v>0</v>
      </c>
    </row>
    <row r="380" s="20" customFormat="1" ht="17.1" customHeight="1" spans="1:8">
      <c r="A380" s="41" t="s">
        <v>713</v>
      </c>
      <c r="B380" s="73"/>
      <c r="C380" s="73"/>
      <c r="D380" s="32">
        <v>207</v>
      </c>
      <c r="E380" s="47">
        <v>223</v>
      </c>
      <c r="F380" s="43">
        <f t="shared" si="15"/>
        <v>0</v>
      </c>
      <c r="G380" s="43">
        <f t="shared" si="16"/>
        <v>0</v>
      </c>
      <c r="H380" s="43">
        <f t="shared" si="17"/>
        <v>107.729468599034</v>
      </c>
    </row>
    <row r="381" s="20" customFormat="1" ht="17.1" customHeight="1" spans="1:8">
      <c r="A381" s="41" t="s">
        <v>715</v>
      </c>
      <c r="B381" s="73"/>
      <c r="C381" s="73"/>
      <c r="D381" s="32">
        <v>358</v>
      </c>
      <c r="E381" s="47">
        <v>30</v>
      </c>
      <c r="F381" s="43">
        <f t="shared" si="15"/>
        <v>0</v>
      </c>
      <c r="G381" s="43">
        <f t="shared" si="16"/>
        <v>0</v>
      </c>
      <c r="H381" s="43">
        <f t="shared" si="17"/>
        <v>8.37988826815642</v>
      </c>
    </row>
    <row r="382" s="20" customFormat="1" ht="17.1" customHeight="1" spans="1:8">
      <c r="A382" s="41" t="s">
        <v>717</v>
      </c>
      <c r="B382" s="73"/>
      <c r="C382" s="73"/>
      <c r="D382" s="32">
        <v>0</v>
      </c>
      <c r="E382" s="47">
        <v>0</v>
      </c>
      <c r="F382" s="43">
        <f t="shared" si="15"/>
        <v>0</v>
      </c>
      <c r="G382" s="43">
        <f t="shared" si="16"/>
        <v>0</v>
      </c>
      <c r="H382" s="43">
        <f t="shared" si="17"/>
        <v>0</v>
      </c>
    </row>
    <row r="383" s="20" customFormat="1" ht="17.1" customHeight="1" spans="1:8">
      <c r="A383" s="41" t="s">
        <v>719</v>
      </c>
      <c r="B383" s="73"/>
      <c r="C383" s="73"/>
      <c r="D383" s="32">
        <v>0</v>
      </c>
      <c r="E383" s="47">
        <v>0</v>
      </c>
      <c r="F383" s="43">
        <f t="shared" si="15"/>
        <v>0</v>
      </c>
      <c r="G383" s="43">
        <f t="shared" si="16"/>
        <v>0</v>
      </c>
      <c r="H383" s="43">
        <f t="shared" si="17"/>
        <v>0</v>
      </c>
    </row>
    <row r="384" s="20" customFormat="1" ht="17.1" customHeight="1" spans="1:8">
      <c r="A384" s="41" t="s">
        <v>721</v>
      </c>
      <c r="B384" s="32">
        <v>241</v>
      </c>
      <c r="C384" s="32">
        <v>10</v>
      </c>
      <c r="D384" s="32">
        <v>233</v>
      </c>
      <c r="E384" s="47">
        <v>10</v>
      </c>
      <c r="F384" s="43">
        <f t="shared" si="15"/>
        <v>4.149377593361</v>
      </c>
      <c r="G384" s="43">
        <f t="shared" si="16"/>
        <v>100</v>
      </c>
      <c r="H384" s="43">
        <f t="shared" si="17"/>
        <v>4.29184549356223</v>
      </c>
    </row>
    <row r="385" s="20" customFormat="1" ht="17.1" customHeight="1" spans="1:8">
      <c r="A385" s="41" t="s">
        <v>723</v>
      </c>
      <c r="B385" s="73"/>
      <c r="C385" s="73"/>
      <c r="D385" s="32">
        <v>233</v>
      </c>
      <c r="E385" s="47">
        <v>10</v>
      </c>
      <c r="F385" s="43">
        <f t="shared" si="15"/>
        <v>0</v>
      </c>
      <c r="G385" s="43">
        <f t="shared" si="16"/>
        <v>0</v>
      </c>
      <c r="H385" s="43">
        <f t="shared" si="17"/>
        <v>4.29184549356223</v>
      </c>
    </row>
    <row r="386" s="20" customFormat="1" ht="17.1" customHeight="1" spans="1:8">
      <c r="A386" s="41" t="s">
        <v>725</v>
      </c>
      <c r="B386" s="73"/>
      <c r="C386" s="73"/>
      <c r="D386" s="32">
        <v>0</v>
      </c>
      <c r="E386" s="47">
        <v>0</v>
      </c>
      <c r="F386" s="43">
        <f t="shared" si="15"/>
        <v>0</v>
      </c>
      <c r="G386" s="43">
        <f t="shared" si="16"/>
        <v>0</v>
      </c>
      <c r="H386" s="43">
        <f t="shared" si="17"/>
        <v>0</v>
      </c>
    </row>
    <row r="387" s="20" customFormat="1" ht="17.1" customHeight="1" spans="1:8">
      <c r="A387" s="41" t="s">
        <v>727</v>
      </c>
      <c r="B387" s="73"/>
      <c r="C387" s="73"/>
      <c r="D387" s="32">
        <v>0</v>
      </c>
      <c r="E387" s="47">
        <v>0</v>
      </c>
      <c r="F387" s="43">
        <f t="shared" si="15"/>
        <v>0</v>
      </c>
      <c r="G387" s="43">
        <f t="shared" si="16"/>
        <v>0</v>
      </c>
      <c r="H387" s="43">
        <f t="shared" si="17"/>
        <v>0</v>
      </c>
    </row>
    <row r="388" s="20" customFormat="1" ht="17.1" customHeight="1" spans="1:8">
      <c r="A388" s="41" t="s">
        <v>729</v>
      </c>
      <c r="B388" s="73"/>
      <c r="C388" s="73"/>
      <c r="D388" s="32">
        <v>0</v>
      </c>
      <c r="E388" s="47">
        <v>0</v>
      </c>
      <c r="F388" s="43">
        <f t="shared" ref="F388:F451" si="18">IF(B388&lt;&gt;0,(E388/B388)*100,0)</f>
        <v>0</v>
      </c>
      <c r="G388" s="43">
        <f t="shared" ref="G388:G451" si="19">IF(C388&lt;&gt;0,(E388/C388)*100,0)</f>
        <v>0</v>
      </c>
      <c r="H388" s="43">
        <f t="shared" ref="H388:H451" si="20">IF(D388&lt;&gt;0,(E388/D388)*100,0)</f>
        <v>0</v>
      </c>
    </row>
    <row r="389" s="20" customFormat="1" ht="17.1" customHeight="1" spans="1:8">
      <c r="A389" s="41" t="s">
        <v>731</v>
      </c>
      <c r="B389" s="73"/>
      <c r="C389" s="73"/>
      <c r="D389" s="32">
        <v>0</v>
      </c>
      <c r="E389" s="47">
        <v>0</v>
      </c>
      <c r="F389" s="43">
        <f t="shared" si="18"/>
        <v>0</v>
      </c>
      <c r="G389" s="43">
        <f t="shared" si="19"/>
        <v>0</v>
      </c>
      <c r="H389" s="43">
        <f t="shared" si="20"/>
        <v>0</v>
      </c>
    </row>
    <row r="390" s="20" customFormat="1" ht="17.1" customHeight="1" spans="1:8">
      <c r="A390" s="41" t="s">
        <v>733</v>
      </c>
      <c r="B390" s="73"/>
      <c r="C390" s="73"/>
      <c r="D390" s="32">
        <v>0</v>
      </c>
      <c r="E390" s="47">
        <v>0</v>
      </c>
      <c r="F390" s="43">
        <f t="shared" si="18"/>
        <v>0</v>
      </c>
      <c r="G390" s="43">
        <f t="shared" si="19"/>
        <v>0</v>
      </c>
      <c r="H390" s="43">
        <f t="shared" si="20"/>
        <v>0</v>
      </c>
    </row>
    <row r="391" s="20" customFormat="1" ht="17.1" customHeight="1" spans="1:8">
      <c r="A391" s="41" t="s">
        <v>735</v>
      </c>
      <c r="B391" s="32">
        <v>1276</v>
      </c>
      <c r="C391" s="32">
        <v>284</v>
      </c>
      <c r="D391" s="32">
        <v>1233</v>
      </c>
      <c r="E391" s="47">
        <v>275</v>
      </c>
      <c r="F391" s="43">
        <f t="shared" si="18"/>
        <v>21.551724137931</v>
      </c>
      <c r="G391" s="43">
        <f t="shared" si="19"/>
        <v>96.830985915493</v>
      </c>
      <c r="H391" s="43">
        <f t="shared" si="20"/>
        <v>22.3033252230333</v>
      </c>
    </row>
    <row r="392" s="20" customFormat="1" ht="17.1" customHeight="1" spans="1:8">
      <c r="A392" s="41" t="s">
        <v>737</v>
      </c>
      <c r="B392" s="73"/>
      <c r="C392" s="73"/>
      <c r="D392" s="32">
        <v>1233</v>
      </c>
      <c r="E392" s="47">
        <v>275</v>
      </c>
      <c r="F392" s="43">
        <f t="shared" si="18"/>
        <v>0</v>
      </c>
      <c r="G392" s="43">
        <f t="shared" si="19"/>
        <v>0</v>
      </c>
      <c r="H392" s="43">
        <f t="shared" si="20"/>
        <v>22.3033252230333</v>
      </c>
    </row>
    <row r="393" s="20" customFormat="1" ht="17.1" customHeight="1" spans="1:8">
      <c r="A393" s="41" t="s">
        <v>215</v>
      </c>
      <c r="B393" s="32">
        <v>351</v>
      </c>
      <c r="C393" s="32">
        <v>824</v>
      </c>
      <c r="D393" s="32">
        <v>339</v>
      </c>
      <c r="E393" s="47">
        <v>824</v>
      </c>
      <c r="F393" s="43">
        <f t="shared" si="18"/>
        <v>234.757834757835</v>
      </c>
      <c r="G393" s="43">
        <f t="shared" si="19"/>
        <v>100</v>
      </c>
      <c r="H393" s="43">
        <f t="shared" si="20"/>
        <v>243.06784660767</v>
      </c>
    </row>
    <row r="394" s="20" customFormat="1" ht="17.1" customHeight="1" spans="1:8">
      <c r="A394" s="41" t="s">
        <v>740</v>
      </c>
      <c r="B394" s="32">
        <v>103</v>
      </c>
      <c r="C394" s="32">
        <v>53</v>
      </c>
      <c r="D394" s="32">
        <v>100</v>
      </c>
      <c r="E394" s="47">
        <v>53</v>
      </c>
      <c r="F394" s="43">
        <f t="shared" si="18"/>
        <v>51.4563106796116</v>
      </c>
      <c r="G394" s="43">
        <f t="shared" si="19"/>
        <v>100</v>
      </c>
      <c r="H394" s="43">
        <f t="shared" si="20"/>
        <v>53</v>
      </c>
    </row>
    <row r="395" s="20" customFormat="1" ht="17.1" customHeight="1" spans="1:8">
      <c r="A395" s="41" t="s">
        <v>259</v>
      </c>
      <c r="B395" s="73"/>
      <c r="C395" s="73"/>
      <c r="D395" s="32">
        <v>72</v>
      </c>
      <c r="E395" s="47">
        <v>52</v>
      </c>
      <c r="F395" s="43">
        <f t="shared" si="18"/>
        <v>0</v>
      </c>
      <c r="G395" s="43">
        <f t="shared" si="19"/>
        <v>0</v>
      </c>
      <c r="H395" s="43">
        <f t="shared" si="20"/>
        <v>72.2222222222222</v>
      </c>
    </row>
    <row r="396" s="20" customFormat="1" ht="17.1" customHeight="1" spans="1:8">
      <c r="A396" s="41" t="s">
        <v>261</v>
      </c>
      <c r="B396" s="73"/>
      <c r="C396" s="73"/>
      <c r="D396" s="32">
        <v>28</v>
      </c>
      <c r="E396" s="47">
        <v>1</v>
      </c>
      <c r="F396" s="43">
        <f t="shared" si="18"/>
        <v>0</v>
      </c>
      <c r="G396" s="43">
        <f t="shared" si="19"/>
        <v>0</v>
      </c>
      <c r="H396" s="43">
        <f t="shared" si="20"/>
        <v>3.57142857142857</v>
      </c>
    </row>
    <row r="397" s="20" customFormat="1" ht="17.1" customHeight="1" spans="1:8">
      <c r="A397" s="41" t="s">
        <v>263</v>
      </c>
      <c r="B397" s="73"/>
      <c r="C397" s="73"/>
      <c r="D397" s="32">
        <v>0</v>
      </c>
      <c r="E397" s="47">
        <v>0</v>
      </c>
      <c r="F397" s="43">
        <f t="shared" si="18"/>
        <v>0</v>
      </c>
      <c r="G397" s="43">
        <f t="shared" si="19"/>
        <v>0</v>
      </c>
      <c r="H397" s="43">
        <f t="shared" si="20"/>
        <v>0</v>
      </c>
    </row>
    <row r="398" s="20" customFormat="1" ht="17.1" customHeight="1" spans="1:8">
      <c r="A398" s="41" t="s">
        <v>745</v>
      </c>
      <c r="B398" s="73"/>
      <c r="C398" s="73"/>
      <c r="D398" s="32">
        <v>0</v>
      </c>
      <c r="E398" s="47">
        <v>0</v>
      </c>
      <c r="F398" s="43">
        <f t="shared" si="18"/>
        <v>0</v>
      </c>
      <c r="G398" s="43">
        <f t="shared" si="19"/>
        <v>0</v>
      </c>
      <c r="H398" s="43">
        <f t="shared" si="20"/>
        <v>0</v>
      </c>
    </row>
    <row r="399" s="20" customFormat="1" ht="17.1" customHeight="1" spans="1:8">
      <c r="A399" s="41" t="s">
        <v>747</v>
      </c>
      <c r="B399" s="32">
        <v>0</v>
      </c>
      <c r="C399" s="32">
        <v>0</v>
      </c>
      <c r="D399" s="32">
        <v>0</v>
      </c>
      <c r="E399" s="47">
        <v>0</v>
      </c>
      <c r="F399" s="43">
        <f t="shared" si="18"/>
        <v>0</v>
      </c>
      <c r="G399" s="43">
        <f t="shared" si="19"/>
        <v>0</v>
      </c>
      <c r="H399" s="43">
        <f t="shared" si="20"/>
        <v>0</v>
      </c>
    </row>
    <row r="400" s="20" customFormat="1" ht="17.1" customHeight="1" spans="1:8">
      <c r="A400" s="41" t="s">
        <v>749</v>
      </c>
      <c r="B400" s="73"/>
      <c r="C400" s="73"/>
      <c r="D400" s="32">
        <v>0</v>
      </c>
      <c r="E400" s="47">
        <v>0</v>
      </c>
      <c r="F400" s="43">
        <f t="shared" si="18"/>
        <v>0</v>
      </c>
      <c r="G400" s="43">
        <f t="shared" si="19"/>
        <v>0</v>
      </c>
      <c r="H400" s="43">
        <f t="shared" si="20"/>
        <v>0</v>
      </c>
    </row>
    <row r="401" s="20" customFormat="1" ht="17.1" customHeight="1" spans="1:8">
      <c r="A401" s="41" t="s">
        <v>751</v>
      </c>
      <c r="B401" s="73"/>
      <c r="C401" s="73"/>
      <c r="D401" s="32">
        <v>0</v>
      </c>
      <c r="E401" s="47">
        <v>0</v>
      </c>
      <c r="F401" s="43">
        <f t="shared" si="18"/>
        <v>0</v>
      </c>
      <c r="G401" s="43">
        <f t="shared" si="19"/>
        <v>0</v>
      </c>
      <c r="H401" s="43">
        <f t="shared" si="20"/>
        <v>0</v>
      </c>
    </row>
    <row r="402" s="20" customFormat="1" ht="17.1" customHeight="1" spans="1:8">
      <c r="A402" s="41" t="s">
        <v>753</v>
      </c>
      <c r="B402" s="73"/>
      <c r="C402" s="73"/>
      <c r="D402" s="32">
        <v>0</v>
      </c>
      <c r="E402" s="47">
        <v>0</v>
      </c>
      <c r="F402" s="43">
        <f t="shared" si="18"/>
        <v>0</v>
      </c>
      <c r="G402" s="43">
        <f t="shared" si="19"/>
        <v>0</v>
      </c>
      <c r="H402" s="43">
        <f t="shared" si="20"/>
        <v>0</v>
      </c>
    </row>
    <row r="403" s="20" customFormat="1" ht="17.1" customHeight="1" spans="1:8">
      <c r="A403" s="41" t="s">
        <v>755</v>
      </c>
      <c r="B403" s="73"/>
      <c r="C403" s="73"/>
      <c r="D403" s="32">
        <v>0</v>
      </c>
      <c r="E403" s="47">
        <v>0</v>
      </c>
      <c r="F403" s="43">
        <f t="shared" si="18"/>
        <v>0</v>
      </c>
      <c r="G403" s="43">
        <f t="shared" si="19"/>
        <v>0</v>
      </c>
      <c r="H403" s="43">
        <f t="shared" si="20"/>
        <v>0</v>
      </c>
    </row>
    <row r="404" s="20" customFormat="1" ht="17.1" customHeight="1" spans="1:8">
      <c r="A404" s="41" t="s">
        <v>757</v>
      </c>
      <c r="B404" s="73"/>
      <c r="C404" s="73"/>
      <c r="D404" s="32">
        <v>0</v>
      </c>
      <c r="E404" s="47">
        <v>0</v>
      </c>
      <c r="F404" s="43">
        <f t="shared" si="18"/>
        <v>0</v>
      </c>
      <c r="G404" s="43">
        <f t="shared" si="19"/>
        <v>0</v>
      </c>
      <c r="H404" s="43">
        <f t="shared" si="20"/>
        <v>0</v>
      </c>
    </row>
    <row r="405" s="20" customFormat="1" ht="17.1" customHeight="1" spans="1:8">
      <c r="A405" s="41" t="s">
        <v>759</v>
      </c>
      <c r="B405" s="73"/>
      <c r="C405" s="73"/>
      <c r="D405" s="32">
        <v>0</v>
      </c>
      <c r="E405" s="47">
        <v>0</v>
      </c>
      <c r="F405" s="43">
        <f t="shared" si="18"/>
        <v>0</v>
      </c>
      <c r="G405" s="43">
        <f t="shared" si="19"/>
        <v>0</v>
      </c>
      <c r="H405" s="43">
        <f t="shared" si="20"/>
        <v>0</v>
      </c>
    </row>
    <row r="406" s="20" customFormat="1" ht="17.1" customHeight="1" spans="1:8">
      <c r="A406" s="41" t="s">
        <v>761</v>
      </c>
      <c r="B406" s="73"/>
      <c r="C406" s="73"/>
      <c r="D406" s="32">
        <v>0</v>
      </c>
      <c r="E406" s="47">
        <v>0</v>
      </c>
      <c r="F406" s="43">
        <f t="shared" si="18"/>
        <v>0</v>
      </c>
      <c r="G406" s="43">
        <f t="shared" si="19"/>
        <v>0</v>
      </c>
      <c r="H406" s="43">
        <f t="shared" si="20"/>
        <v>0</v>
      </c>
    </row>
    <row r="407" s="20" customFormat="1" ht="17.1" customHeight="1" spans="1:8">
      <c r="A407" s="41" t="s">
        <v>763</v>
      </c>
      <c r="B407" s="73"/>
      <c r="C407" s="73"/>
      <c r="D407" s="32">
        <v>0</v>
      </c>
      <c r="E407" s="47">
        <v>0</v>
      </c>
      <c r="F407" s="43">
        <f t="shared" si="18"/>
        <v>0</v>
      </c>
      <c r="G407" s="43">
        <f t="shared" si="19"/>
        <v>0</v>
      </c>
      <c r="H407" s="43">
        <f t="shared" si="20"/>
        <v>0</v>
      </c>
    </row>
    <row r="408" s="20" customFormat="1" ht="17.1" customHeight="1" spans="1:8">
      <c r="A408" s="41" t="s">
        <v>765</v>
      </c>
      <c r="B408" s="32">
        <v>0</v>
      </c>
      <c r="C408" s="32">
        <v>0</v>
      </c>
      <c r="D408" s="32">
        <v>0</v>
      </c>
      <c r="E408" s="47">
        <v>0</v>
      </c>
      <c r="F408" s="43">
        <f t="shared" si="18"/>
        <v>0</v>
      </c>
      <c r="G408" s="43">
        <f t="shared" si="19"/>
        <v>0</v>
      </c>
      <c r="H408" s="43">
        <f t="shared" si="20"/>
        <v>0</v>
      </c>
    </row>
    <row r="409" s="20" customFormat="1" ht="17.1" customHeight="1" spans="1:8">
      <c r="A409" s="41" t="s">
        <v>749</v>
      </c>
      <c r="B409" s="73"/>
      <c r="C409" s="73"/>
      <c r="D409" s="32">
        <v>0</v>
      </c>
      <c r="E409" s="47">
        <v>0</v>
      </c>
      <c r="F409" s="43">
        <f t="shared" si="18"/>
        <v>0</v>
      </c>
      <c r="G409" s="43">
        <f t="shared" si="19"/>
        <v>0</v>
      </c>
      <c r="H409" s="43">
        <f t="shared" si="20"/>
        <v>0</v>
      </c>
    </row>
    <row r="410" s="20" customFormat="1" ht="17.1" customHeight="1" spans="1:8">
      <c r="A410" s="41" t="s">
        <v>768</v>
      </c>
      <c r="B410" s="73"/>
      <c r="C410" s="73"/>
      <c r="D410" s="32">
        <v>0</v>
      </c>
      <c r="E410" s="47">
        <v>0</v>
      </c>
      <c r="F410" s="43">
        <f t="shared" si="18"/>
        <v>0</v>
      </c>
      <c r="G410" s="43">
        <f t="shared" si="19"/>
        <v>0</v>
      </c>
      <c r="H410" s="43">
        <f t="shared" si="20"/>
        <v>0</v>
      </c>
    </row>
    <row r="411" s="20" customFormat="1" ht="17.1" customHeight="1" spans="1:8">
      <c r="A411" s="41" t="s">
        <v>770</v>
      </c>
      <c r="B411" s="73"/>
      <c r="C411" s="73"/>
      <c r="D411" s="32">
        <v>0</v>
      </c>
      <c r="E411" s="47">
        <v>0</v>
      </c>
      <c r="F411" s="43">
        <f t="shared" si="18"/>
        <v>0</v>
      </c>
      <c r="G411" s="43">
        <f t="shared" si="19"/>
        <v>0</v>
      </c>
      <c r="H411" s="43">
        <f t="shared" si="20"/>
        <v>0</v>
      </c>
    </row>
    <row r="412" s="20" customFormat="1" ht="17.1" customHeight="1" spans="1:8">
      <c r="A412" s="41" t="s">
        <v>772</v>
      </c>
      <c r="B412" s="73"/>
      <c r="C412" s="73"/>
      <c r="D412" s="32">
        <v>0</v>
      </c>
      <c r="E412" s="47">
        <v>0</v>
      </c>
      <c r="F412" s="43">
        <f t="shared" si="18"/>
        <v>0</v>
      </c>
      <c r="G412" s="43">
        <f t="shared" si="19"/>
        <v>0</v>
      </c>
      <c r="H412" s="43">
        <f t="shared" si="20"/>
        <v>0</v>
      </c>
    </row>
    <row r="413" s="20" customFormat="1" ht="17.1" customHeight="1" spans="1:8">
      <c r="A413" s="41" t="s">
        <v>774</v>
      </c>
      <c r="B413" s="73"/>
      <c r="C413" s="73"/>
      <c r="D413" s="32">
        <v>0</v>
      </c>
      <c r="E413" s="47">
        <v>0</v>
      </c>
      <c r="F413" s="43">
        <f t="shared" si="18"/>
        <v>0</v>
      </c>
      <c r="G413" s="43">
        <f t="shared" si="19"/>
        <v>0</v>
      </c>
      <c r="H413" s="43">
        <f t="shared" si="20"/>
        <v>0</v>
      </c>
    </row>
    <row r="414" s="20" customFormat="1" ht="17.1" customHeight="1" spans="1:8">
      <c r="A414" s="41" t="s">
        <v>776</v>
      </c>
      <c r="B414" s="32">
        <v>104</v>
      </c>
      <c r="C414" s="32">
        <v>550</v>
      </c>
      <c r="D414" s="32">
        <v>100</v>
      </c>
      <c r="E414" s="47">
        <v>550</v>
      </c>
      <c r="F414" s="43">
        <f t="shared" si="18"/>
        <v>528.846153846154</v>
      </c>
      <c r="G414" s="43">
        <f t="shared" si="19"/>
        <v>100</v>
      </c>
      <c r="H414" s="43">
        <f t="shared" si="20"/>
        <v>550</v>
      </c>
    </row>
    <row r="415" s="20" customFormat="1" ht="17.1" customHeight="1" spans="1:8">
      <c r="A415" s="41" t="s">
        <v>749</v>
      </c>
      <c r="B415" s="73"/>
      <c r="C415" s="73"/>
      <c r="D415" s="32">
        <v>0</v>
      </c>
      <c r="E415" s="47">
        <v>0</v>
      </c>
      <c r="F415" s="43">
        <f t="shared" si="18"/>
        <v>0</v>
      </c>
      <c r="G415" s="43">
        <f t="shared" si="19"/>
        <v>0</v>
      </c>
      <c r="H415" s="43">
        <f t="shared" si="20"/>
        <v>0</v>
      </c>
    </row>
    <row r="416" s="20" customFormat="1" ht="17.1" customHeight="1" spans="1:8">
      <c r="A416" s="41" t="s">
        <v>779</v>
      </c>
      <c r="B416" s="73"/>
      <c r="C416" s="73"/>
      <c r="D416" s="32">
        <v>100</v>
      </c>
      <c r="E416" s="47">
        <v>0</v>
      </c>
      <c r="F416" s="43">
        <f t="shared" si="18"/>
        <v>0</v>
      </c>
      <c r="G416" s="43">
        <f t="shared" si="19"/>
        <v>0</v>
      </c>
      <c r="H416" s="43">
        <f t="shared" si="20"/>
        <v>0</v>
      </c>
    </row>
    <row r="417" s="20" customFormat="1" ht="17.1" customHeight="1" spans="1:8">
      <c r="A417" s="41" t="s">
        <v>781</v>
      </c>
      <c r="B417" s="73"/>
      <c r="C417" s="73"/>
      <c r="D417" s="32">
        <v>0</v>
      </c>
      <c r="E417" s="47">
        <v>0</v>
      </c>
      <c r="F417" s="43">
        <f t="shared" si="18"/>
        <v>0</v>
      </c>
      <c r="G417" s="43">
        <f t="shared" si="19"/>
        <v>0</v>
      </c>
      <c r="H417" s="43">
        <f t="shared" si="20"/>
        <v>0</v>
      </c>
    </row>
    <row r="418" s="20" customFormat="1" ht="17.1" customHeight="1" spans="1:8">
      <c r="A418" s="41" t="s">
        <v>783</v>
      </c>
      <c r="B418" s="73"/>
      <c r="C418" s="73"/>
      <c r="D418" s="32">
        <v>0</v>
      </c>
      <c r="E418" s="47">
        <v>0</v>
      </c>
      <c r="F418" s="43">
        <f t="shared" si="18"/>
        <v>0</v>
      </c>
      <c r="G418" s="43">
        <f t="shared" si="19"/>
        <v>0</v>
      </c>
      <c r="H418" s="43">
        <f t="shared" si="20"/>
        <v>0</v>
      </c>
    </row>
    <row r="419" s="20" customFormat="1" ht="17.1" customHeight="1" spans="1:8">
      <c r="A419" s="41" t="s">
        <v>785</v>
      </c>
      <c r="B419" s="73"/>
      <c r="C419" s="73"/>
      <c r="D419" s="32">
        <v>0</v>
      </c>
      <c r="E419" s="47">
        <v>550</v>
      </c>
      <c r="F419" s="43">
        <f t="shared" si="18"/>
        <v>0</v>
      </c>
      <c r="G419" s="43">
        <f t="shared" si="19"/>
        <v>0</v>
      </c>
      <c r="H419" s="43">
        <f t="shared" si="20"/>
        <v>0</v>
      </c>
    </row>
    <row r="420" s="20" customFormat="1" ht="17.1" customHeight="1" spans="1:8">
      <c r="A420" s="41" t="s">
        <v>787</v>
      </c>
      <c r="B420" s="32">
        <v>0</v>
      </c>
      <c r="C420" s="32">
        <v>0</v>
      </c>
      <c r="D420" s="32">
        <v>0</v>
      </c>
      <c r="E420" s="47">
        <v>0</v>
      </c>
      <c r="F420" s="43">
        <f t="shared" si="18"/>
        <v>0</v>
      </c>
      <c r="G420" s="43">
        <f t="shared" si="19"/>
        <v>0</v>
      </c>
      <c r="H420" s="43">
        <f t="shared" si="20"/>
        <v>0</v>
      </c>
    </row>
    <row r="421" s="20" customFormat="1" ht="17.1" customHeight="1" spans="1:8">
      <c r="A421" s="41" t="s">
        <v>749</v>
      </c>
      <c r="B421" s="73"/>
      <c r="C421" s="73"/>
      <c r="D421" s="32">
        <v>0</v>
      </c>
      <c r="E421" s="47">
        <v>0</v>
      </c>
      <c r="F421" s="43">
        <f t="shared" si="18"/>
        <v>0</v>
      </c>
      <c r="G421" s="43">
        <f t="shared" si="19"/>
        <v>0</v>
      </c>
      <c r="H421" s="43">
        <f t="shared" si="20"/>
        <v>0</v>
      </c>
    </row>
    <row r="422" s="20" customFormat="1" ht="17.1" customHeight="1" spans="1:8">
      <c r="A422" s="41" t="s">
        <v>790</v>
      </c>
      <c r="B422" s="73"/>
      <c r="C422" s="73"/>
      <c r="D422" s="32">
        <v>0</v>
      </c>
      <c r="E422" s="47">
        <v>0</v>
      </c>
      <c r="F422" s="43">
        <f t="shared" si="18"/>
        <v>0</v>
      </c>
      <c r="G422" s="43">
        <f t="shared" si="19"/>
        <v>0</v>
      </c>
      <c r="H422" s="43">
        <f t="shared" si="20"/>
        <v>0</v>
      </c>
    </row>
    <row r="423" s="20" customFormat="1" ht="17.1" customHeight="1" spans="1:8">
      <c r="A423" s="41" t="s">
        <v>791</v>
      </c>
      <c r="B423" s="73"/>
      <c r="C423" s="73"/>
      <c r="D423" s="32">
        <v>0</v>
      </c>
      <c r="E423" s="47">
        <v>0</v>
      </c>
      <c r="F423" s="43">
        <f t="shared" si="18"/>
        <v>0</v>
      </c>
      <c r="G423" s="43">
        <f t="shared" si="19"/>
        <v>0</v>
      </c>
      <c r="H423" s="43">
        <f t="shared" si="20"/>
        <v>0</v>
      </c>
    </row>
    <row r="424" s="20" customFormat="1" ht="17.1" customHeight="1" spans="1:8">
      <c r="A424" s="41" t="s">
        <v>792</v>
      </c>
      <c r="B424" s="73"/>
      <c r="C424" s="73"/>
      <c r="D424" s="32">
        <v>0</v>
      </c>
      <c r="E424" s="47">
        <v>0</v>
      </c>
      <c r="F424" s="43">
        <f t="shared" si="18"/>
        <v>0</v>
      </c>
      <c r="G424" s="43">
        <f t="shared" si="19"/>
        <v>0</v>
      </c>
      <c r="H424" s="43">
        <f t="shared" si="20"/>
        <v>0</v>
      </c>
    </row>
    <row r="425" s="20" customFormat="1" ht="17.1" customHeight="1" spans="1:8">
      <c r="A425" s="41" t="s">
        <v>793</v>
      </c>
      <c r="B425" s="32">
        <v>0</v>
      </c>
      <c r="C425" s="32">
        <v>0</v>
      </c>
      <c r="D425" s="32">
        <v>0</v>
      </c>
      <c r="E425" s="47">
        <v>0</v>
      </c>
      <c r="F425" s="43">
        <f t="shared" si="18"/>
        <v>0</v>
      </c>
      <c r="G425" s="43">
        <f t="shared" si="19"/>
        <v>0</v>
      </c>
      <c r="H425" s="43">
        <f t="shared" si="20"/>
        <v>0</v>
      </c>
    </row>
    <row r="426" s="20" customFormat="1" ht="17.1" customHeight="1" spans="1:8">
      <c r="A426" s="41" t="s">
        <v>795</v>
      </c>
      <c r="B426" s="73"/>
      <c r="C426" s="73"/>
      <c r="D426" s="32">
        <v>0</v>
      </c>
      <c r="E426" s="47">
        <v>0</v>
      </c>
      <c r="F426" s="43">
        <f t="shared" si="18"/>
        <v>0</v>
      </c>
      <c r="G426" s="43">
        <f t="shared" si="19"/>
        <v>0</v>
      </c>
      <c r="H426" s="43">
        <f t="shared" si="20"/>
        <v>0</v>
      </c>
    </row>
    <row r="427" s="20" customFormat="1" ht="17.1" customHeight="1" spans="1:8">
      <c r="A427" s="41" t="s">
        <v>797</v>
      </c>
      <c r="B427" s="73"/>
      <c r="C427" s="73"/>
      <c r="D427" s="32">
        <v>0</v>
      </c>
      <c r="E427" s="47">
        <v>0</v>
      </c>
      <c r="F427" s="43">
        <f t="shared" si="18"/>
        <v>0</v>
      </c>
      <c r="G427" s="43">
        <f t="shared" si="19"/>
        <v>0</v>
      </c>
      <c r="H427" s="43">
        <f t="shared" si="20"/>
        <v>0</v>
      </c>
    </row>
    <row r="428" s="20" customFormat="1" ht="17.1" customHeight="1" spans="1:8">
      <c r="A428" s="41" t="s">
        <v>799</v>
      </c>
      <c r="B428" s="73"/>
      <c r="C428" s="73"/>
      <c r="D428" s="32">
        <v>0</v>
      </c>
      <c r="E428" s="47">
        <v>0</v>
      </c>
      <c r="F428" s="43">
        <f t="shared" si="18"/>
        <v>0</v>
      </c>
      <c r="G428" s="43">
        <f t="shared" si="19"/>
        <v>0</v>
      </c>
      <c r="H428" s="43">
        <f t="shared" si="20"/>
        <v>0</v>
      </c>
    </row>
    <row r="429" s="20" customFormat="1" ht="17.1" customHeight="1" spans="1:8">
      <c r="A429" s="41" t="s">
        <v>801</v>
      </c>
      <c r="B429" s="73"/>
      <c r="C429" s="73"/>
      <c r="D429" s="32">
        <v>0</v>
      </c>
      <c r="E429" s="47">
        <v>0</v>
      </c>
      <c r="F429" s="43">
        <f t="shared" si="18"/>
        <v>0</v>
      </c>
      <c r="G429" s="43">
        <f t="shared" si="19"/>
        <v>0</v>
      </c>
      <c r="H429" s="43">
        <f t="shared" si="20"/>
        <v>0</v>
      </c>
    </row>
    <row r="430" s="20" customFormat="1" ht="17.1" customHeight="1" spans="1:8">
      <c r="A430" s="41" t="s">
        <v>803</v>
      </c>
      <c r="B430" s="32">
        <v>144</v>
      </c>
      <c r="C430" s="32">
        <v>221</v>
      </c>
      <c r="D430" s="32">
        <v>139</v>
      </c>
      <c r="E430" s="47">
        <v>221</v>
      </c>
      <c r="F430" s="43">
        <f t="shared" si="18"/>
        <v>153.472222222222</v>
      </c>
      <c r="G430" s="43">
        <f t="shared" si="19"/>
        <v>100</v>
      </c>
      <c r="H430" s="43">
        <f t="shared" si="20"/>
        <v>158.992805755396</v>
      </c>
    </row>
    <row r="431" s="20" customFormat="1" ht="17.1" customHeight="1" spans="1:8">
      <c r="A431" s="41" t="s">
        <v>749</v>
      </c>
      <c r="B431" s="73"/>
      <c r="C431" s="73"/>
      <c r="D431" s="32">
        <v>90</v>
      </c>
      <c r="E431" s="47">
        <v>90</v>
      </c>
      <c r="F431" s="43">
        <f t="shared" si="18"/>
        <v>0</v>
      </c>
      <c r="G431" s="43">
        <f t="shared" si="19"/>
        <v>0</v>
      </c>
      <c r="H431" s="43">
        <f t="shared" si="20"/>
        <v>100</v>
      </c>
    </row>
    <row r="432" s="20" customFormat="1" ht="17.1" customHeight="1" spans="1:8">
      <c r="A432" s="41" t="s">
        <v>806</v>
      </c>
      <c r="B432" s="73"/>
      <c r="C432" s="73"/>
      <c r="D432" s="32">
        <v>34</v>
      </c>
      <c r="E432" s="47">
        <v>121</v>
      </c>
      <c r="F432" s="43">
        <f t="shared" si="18"/>
        <v>0</v>
      </c>
      <c r="G432" s="43">
        <f t="shared" si="19"/>
        <v>0</v>
      </c>
      <c r="H432" s="43">
        <f t="shared" si="20"/>
        <v>355.882352941176</v>
      </c>
    </row>
    <row r="433" s="20" customFormat="1" ht="17.1" customHeight="1" spans="1:8">
      <c r="A433" s="41" t="s">
        <v>808</v>
      </c>
      <c r="B433" s="73"/>
      <c r="C433" s="73"/>
      <c r="D433" s="32">
        <v>0</v>
      </c>
      <c r="E433" s="47">
        <v>0</v>
      </c>
      <c r="F433" s="43">
        <f t="shared" si="18"/>
        <v>0</v>
      </c>
      <c r="G433" s="43">
        <f t="shared" si="19"/>
        <v>0</v>
      </c>
      <c r="H433" s="43">
        <f t="shared" si="20"/>
        <v>0</v>
      </c>
    </row>
    <row r="434" s="20" customFormat="1" ht="17.1" customHeight="1" spans="1:8">
      <c r="A434" s="41" t="s">
        <v>810</v>
      </c>
      <c r="B434" s="73"/>
      <c r="C434" s="73"/>
      <c r="D434" s="32">
        <v>0</v>
      </c>
      <c r="E434" s="47">
        <v>0</v>
      </c>
      <c r="F434" s="43">
        <f t="shared" si="18"/>
        <v>0</v>
      </c>
      <c r="G434" s="43">
        <f t="shared" si="19"/>
        <v>0</v>
      </c>
      <c r="H434" s="43">
        <f t="shared" si="20"/>
        <v>0</v>
      </c>
    </row>
    <row r="435" s="20" customFormat="1" ht="17.1" customHeight="1" spans="1:8">
      <c r="A435" s="41" t="s">
        <v>812</v>
      </c>
      <c r="B435" s="73"/>
      <c r="C435" s="73"/>
      <c r="D435" s="32">
        <v>0</v>
      </c>
      <c r="E435" s="47">
        <v>0</v>
      </c>
      <c r="F435" s="43">
        <f t="shared" si="18"/>
        <v>0</v>
      </c>
      <c r="G435" s="43">
        <f t="shared" si="19"/>
        <v>0</v>
      </c>
      <c r="H435" s="43">
        <f t="shared" si="20"/>
        <v>0</v>
      </c>
    </row>
    <row r="436" s="20" customFormat="1" ht="17.1" customHeight="1" spans="1:8">
      <c r="A436" s="41" t="s">
        <v>814</v>
      </c>
      <c r="B436" s="73"/>
      <c r="C436" s="73"/>
      <c r="D436" s="32">
        <v>15</v>
      </c>
      <c r="E436" s="47">
        <v>10</v>
      </c>
      <c r="F436" s="43">
        <f t="shared" si="18"/>
        <v>0</v>
      </c>
      <c r="G436" s="43">
        <f t="shared" si="19"/>
        <v>0</v>
      </c>
      <c r="H436" s="43">
        <f t="shared" si="20"/>
        <v>66.6666666666667</v>
      </c>
    </row>
    <row r="437" s="20" customFormat="1" ht="17.1" customHeight="1" spans="1:8">
      <c r="A437" s="41" t="s">
        <v>815</v>
      </c>
      <c r="B437" s="32">
        <v>0</v>
      </c>
      <c r="C437" s="32">
        <v>0</v>
      </c>
      <c r="D437" s="32">
        <v>0</v>
      </c>
      <c r="E437" s="47">
        <v>0</v>
      </c>
      <c r="F437" s="43">
        <f t="shared" si="18"/>
        <v>0</v>
      </c>
      <c r="G437" s="43">
        <f t="shared" si="19"/>
        <v>0</v>
      </c>
      <c r="H437" s="43">
        <f t="shared" si="20"/>
        <v>0</v>
      </c>
    </row>
    <row r="438" s="20" customFormat="1" ht="17.1" customHeight="1" spans="1:8">
      <c r="A438" s="41" t="s">
        <v>817</v>
      </c>
      <c r="B438" s="73"/>
      <c r="C438" s="73"/>
      <c r="D438" s="32">
        <v>0</v>
      </c>
      <c r="E438" s="47">
        <v>0</v>
      </c>
      <c r="F438" s="43">
        <f t="shared" si="18"/>
        <v>0</v>
      </c>
      <c r="G438" s="43">
        <f t="shared" si="19"/>
        <v>0</v>
      </c>
      <c r="H438" s="43">
        <f t="shared" si="20"/>
        <v>0</v>
      </c>
    </row>
    <row r="439" s="20" customFormat="1" ht="17.1" customHeight="1" spans="1:8">
      <c r="A439" s="41" t="s">
        <v>819</v>
      </c>
      <c r="B439" s="73"/>
      <c r="C439" s="73"/>
      <c r="D439" s="32">
        <v>0</v>
      </c>
      <c r="E439" s="47">
        <v>0</v>
      </c>
      <c r="F439" s="43">
        <f t="shared" si="18"/>
        <v>0</v>
      </c>
      <c r="G439" s="43">
        <f t="shared" si="19"/>
        <v>0</v>
      </c>
      <c r="H439" s="43">
        <f t="shared" si="20"/>
        <v>0</v>
      </c>
    </row>
    <row r="440" s="20" customFormat="1" ht="17.1" customHeight="1" spans="1:8">
      <c r="A440" s="41" t="s">
        <v>821</v>
      </c>
      <c r="B440" s="73"/>
      <c r="C440" s="73"/>
      <c r="D440" s="32">
        <v>0</v>
      </c>
      <c r="E440" s="47">
        <v>0</v>
      </c>
      <c r="F440" s="43">
        <f t="shared" si="18"/>
        <v>0</v>
      </c>
      <c r="G440" s="43">
        <f t="shared" si="19"/>
        <v>0</v>
      </c>
      <c r="H440" s="43">
        <f t="shared" si="20"/>
        <v>0</v>
      </c>
    </row>
    <row r="441" s="20" customFormat="1" ht="17.1" customHeight="1" spans="1:8">
      <c r="A441" s="41" t="s">
        <v>823</v>
      </c>
      <c r="B441" s="32">
        <v>0</v>
      </c>
      <c r="C441" s="32">
        <v>0</v>
      </c>
      <c r="D441" s="32">
        <v>0</v>
      </c>
      <c r="E441" s="47">
        <v>0</v>
      </c>
      <c r="F441" s="43">
        <f t="shared" si="18"/>
        <v>0</v>
      </c>
      <c r="G441" s="43">
        <f t="shared" si="19"/>
        <v>0</v>
      </c>
      <c r="H441" s="43">
        <f t="shared" si="20"/>
        <v>0</v>
      </c>
    </row>
    <row r="442" s="20" customFormat="1" ht="17.1" customHeight="1" spans="1:8">
      <c r="A442" s="41" t="s">
        <v>825</v>
      </c>
      <c r="B442" s="73"/>
      <c r="C442" s="73"/>
      <c r="D442" s="32">
        <v>0</v>
      </c>
      <c r="E442" s="47">
        <v>0</v>
      </c>
      <c r="F442" s="43">
        <f t="shared" si="18"/>
        <v>0</v>
      </c>
      <c r="G442" s="43">
        <f t="shared" si="19"/>
        <v>0</v>
      </c>
      <c r="H442" s="43">
        <f t="shared" si="20"/>
        <v>0</v>
      </c>
    </row>
    <row r="443" s="20" customFormat="1" ht="17.1" customHeight="1" spans="1:8">
      <c r="A443" s="41" t="s">
        <v>826</v>
      </c>
      <c r="B443" s="73"/>
      <c r="C443" s="73"/>
      <c r="D443" s="32">
        <v>0</v>
      </c>
      <c r="E443" s="47">
        <v>0</v>
      </c>
      <c r="F443" s="43">
        <f t="shared" si="18"/>
        <v>0</v>
      </c>
      <c r="G443" s="43">
        <f t="shared" si="19"/>
        <v>0</v>
      </c>
      <c r="H443" s="43">
        <f t="shared" si="20"/>
        <v>0</v>
      </c>
    </row>
    <row r="444" s="20" customFormat="1" ht="17.1" customHeight="1" spans="1:8">
      <c r="A444" s="41" t="s">
        <v>828</v>
      </c>
      <c r="B444" s="32">
        <v>0</v>
      </c>
      <c r="C444" s="32">
        <v>0</v>
      </c>
      <c r="D444" s="32">
        <v>0</v>
      </c>
      <c r="E444" s="47">
        <v>0</v>
      </c>
      <c r="F444" s="43">
        <f t="shared" si="18"/>
        <v>0</v>
      </c>
      <c r="G444" s="43">
        <f t="shared" si="19"/>
        <v>0</v>
      </c>
      <c r="H444" s="43">
        <f t="shared" si="20"/>
        <v>0</v>
      </c>
    </row>
    <row r="445" s="20" customFormat="1" ht="17.1" customHeight="1" spans="1:8">
      <c r="A445" s="41" t="s">
        <v>830</v>
      </c>
      <c r="B445" s="73"/>
      <c r="C445" s="73"/>
      <c r="D445" s="32">
        <v>0</v>
      </c>
      <c r="E445" s="47">
        <v>0</v>
      </c>
      <c r="F445" s="43">
        <f t="shared" si="18"/>
        <v>0</v>
      </c>
      <c r="G445" s="43">
        <f t="shared" si="19"/>
        <v>0</v>
      </c>
      <c r="H445" s="43">
        <f t="shared" si="20"/>
        <v>0</v>
      </c>
    </row>
    <row r="446" s="20" customFormat="1" ht="17.1" customHeight="1" spans="1:8">
      <c r="A446" s="41" t="s">
        <v>832</v>
      </c>
      <c r="B446" s="73"/>
      <c r="C446" s="73"/>
      <c r="D446" s="32">
        <v>0</v>
      </c>
      <c r="E446" s="47">
        <v>0</v>
      </c>
      <c r="F446" s="43">
        <f t="shared" si="18"/>
        <v>0</v>
      </c>
      <c r="G446" s="43">
        <f t="shared" si="19"/>
        <v>0</v>
      </c>
      <c r="H446" s="43">
        <f t="shared" si="20"/>
        <v>0</v>
      </c>
    </row>
    <row r="447" s="20" customFormat="1" ht="17.1" customHeight="1" spans="1:8">
      <c r="A447" s="41" t="s">
        <v>834</v>
      </c>
      <c r="B447" s="73"/>
      <c r="C447" s="73"/>
      <c r="D447" s="32">
        <v>0</v>
      </c>
      <c r="E447" s="47">
        <v>0</v>
      </c>
      <c r="F447" s="43">
        <f t="shared" si="18"/>
        <v>0</v>
      </c>
      <c r="G447" s="43">
        <f t="shared" si="19"/>
        <v>0</v>
      </c>
      <c r="H447" s="43">
        <f t="shared" si="20"/>
        <v>0</v>
      </c>
    </row>
    <row r="448" s="20" customFormat="1" ht="17.1" customHeight="1" spans="1:8">
      <c r="A448" s="41" t="s">
        <v>836</v>
      </c>
      <c r="B448" s="73"/>
      <c r="C448" s="73"/>
      <c r="D448" s="32">
        <v>0</v>
      </c>
      <c r="E448" s="47">
        <v>0</v>
      </c>
      <c r="F448" s="43">
        <f t="shared" si="18"/>
        <v>0</v>
      </c>
      <c r="G448" s="43">
        <f t="shared" si="19"/>
        <v>0</v>
      </c>
      <c r="H448" s="43">
        <f t="shared" si="20"/>
        <v>0</v>
      </c>
    </row>
    <row r="449" s="20" customFormat="1" ht="17.1" customHeight="1" spans="1:8">
      <c r="A449" s="41" t="s">
        <v>216</v>
      </c>
      <c r="B449" s="32">
        <v>2788</v>
      </c>
      <c r="C449" s="32">
        <v>3791</v>
      </c>
      <c r="D449" s="32">
        <v>2694</v>
      </c>
      <c r="E449" s="47">
        <v>2741</v>
      </c>
      <c r="F449" s="43">
        <f t="shared" si="18"/>
        <v>98.3142037302726</v>
      </c>
      <c r="G449" s="43">
        <f t="shared" si="19"/>
        <v>72.3028224742812</v>
      </c>
      <c r="H449" s="43">
        <f t="shared" si="20"/>
        <v>101.744617668894</v>
      </c>
    </row>
    <row r="450" s="20" customFormat="1" ht="17.1" customHeight="1" spans="1:8">
      <c r="A450" s="41" t="s">
        <v>838</v>
      </c>
      <c r="B450" s="32">
        <v>1483</v>
      </c>
      <c r="C450" s="32">
        <v>1703</v>
      </c>
      <c r="D450" s="32">
        <v>1433</v>
      </c>
      <c r="E450" s="47">
        <v>1603</v>
      </c>
      <c r="F450" s="43">
        <f t="shared" si="18"/>
        <v>108.091706001349</v>
      </c>
      <c r="G450" s="43">
        <f t="shared" si="19"/>
        <v>94.128009395185</v>
      </c>
      <c r="H450" s="43">
        <f t="shared" si="20"/>
        <v>111.863224005583</v>
      </c>
    </row>
    <row r="451" s="20" customFormat="1" ht="17.1" customHeight="1" spans="1:8">
      <c r="A451" s="41" t="s">
        <v>259</v>
      </c>
      <c r="B451" s="73"/>
      <c r="C451" s="73"/>
      <c r="D451" s="32">
        <v>268</v>
      </c>
      <c r="E451" s="47">
        <v>271</v>
      </c>
      <c r="F451" s="43">
        <f t="shared" si="18"/>
        <v>0</v>
      </c>
      <c r="G451" s="43">
        <f t="shared" si="19"/>
        <v>0</v>
      </c>
      <c r="H451" s="43">
        <f t="shared" si="20"/>
        <v>101.119402985075</v>
      </c>
    </row>
    <row r="452" s="20" customFormat="1" ht="17.1" customHeight="1" spans="1:8">
      <c r="A452" s="41" t="s">
        <v>261</v>
      </c>
      <c r="B452" s="73"/>
      <c r="C452" s="73"/>
      <c r="D452" s="32">
        <v>5</v>
      </c>
      <c r="E452" s="47">
        <v>0</v>
      </c>
      <c r="F452" s="43">
        <f t="shared" ref="F452:F515" si="21">IF(B452&lt;&gt;0,(E452/B452)*100,0)</f>
        <v>0</v>
      </c>
      <c r="G452" s="43">
        <f t="shared" ref="G452:G515" si="22">IF(C452&lt;&gt;0,(E452/C452)*100,0)</f>
        <v>0</v>
      </c>
      <c r="H452" s="43">
        <f t="shared" ref="H452:H515" si="23">IF(D452&lt;&gt;0,(E452/D452)*100,0)</f>
        <v>0</v>
      </c>
    </row>
    <row r="453" s="20" customFormat="1" ht="17.1" customHeight="1" spans="1:8">
      <c r="A453" s="41" t="s">
        <v>263</v>
      </c>
      <c r="B453" s="73"/>
      <c r="C453" s="73"/>
      <c r="D453" s="32">
        <v>0</v>
      </c>
      <c r="E453" s="47">
        <v>0</v>
      </c>
      <c r="F453" s="43">
        <f t="shared" si="21"/>
        <v>0</v>
      </c>
      <c r="G453" s="43">
        <f t="shared" si="22"/>
        <v>0</v>
      </c>
      <c r="H453" s="43">
        <f t="shared" si="23"/>
        <v>0</v>
      </c>
    </row>
    <row r="454" s="20" customFormat="1" ht="17.1" customHeight="1" spans="1:8">
      <c r="A454" s="41" t="s">
        <v>843</v>
      </c>
      <c r="B454" s="73"/>
      <c r="C454" s="73"/>
      <c r="D454" s="32">
        <v>40</v>
      </c>
      <c r="E454" s="47">
        <v>68</v>
      </c>
      <c r="F454" s="43">
        <f t="shared" si="21"/>
        <v>0</v>
      </c>
      <c r="G454" s="43">
        <f t="shared" si="22"/>
        <v>0</v>
      </c>
      <c r="H454" s="43">
        <f t="shared" si="23"/>
        <v>170</v>
      </c>
    </row>
    <row r="455" s="20" customFormat="1" ht="17.1" customHeight="1" spans="1:8">
      <c r="A455" s="41" t="s">
        <v>845</v>
      </c>
      <c r="B455" s="73"/>
      <c r="C455" s="73"/>
      <c r="D455" s="32">
        <v>0</v>
      </c>
      <c r="E455" s="47">
        <v>0</v>
      </c>
      <c r="F455" s="43">
        <f t="shared" si="21"/>
        <v>0</v>
      </c>
      <c r="G455" s="43">
        <f t="shared" si="22"/>
        <v>0</v>
      </c>
      <c r="H455" s="43">
        <f t="shared" si="23"/>
        <v>0</v>
      </c>
    </row>
    <row r="456" s="20" customFormat="1" ht="17.1" customHeight="1" spans="1:8">
      <c r="A456" s="41" t="s">
        <v>847</v>
      </c>
      <c r="B456" s="73"/>
      <c r="C456" s="73"/>
      <c r="D456" s="32">
        <v>0</v>
      </c>
      <c r="E456" s="47">
        <v>0</v>
      </c>
      <c r="F456" s="43">
        <f t="shared" si="21"/>
        <v>0</v>
      </c>
      <c r="G456" s="43">
        <f t="shared" si="22"/>
        <v>0</v>
      </c>
      <c r="H456" s="43">
        <f t="shared" si="23"/>
        <v>0</v>
      </c>
    </row>
    <row r="457" s="20" customFormat="1" ht="17.1" customHeight="1" spans="1:8">
      <c r="A457" s="41" t="s">
        <v>849</v>
      </c>
      <c r="B457" s="73"/>
      <c r="C457" s="73"/>
      <c r="D457" s="32">
        <v>331</v>
      </c>
      <c r="E457" s="47">
        <v>350</v>
      </c>
      <c r="F457" s="43">
        <f t="shared" si="21"/>
        <v>0</v>
      </c>
      <c r="G457" s="43">
        <f t="shared" si="22"/>
        <v>0</v>
      </c>
      <c r="H457" s="43">
        <f t="shared" si="23"/>
        <v>105.740181268882</v>
      </c>
    </row>
    <row r="458" s="20" customFormat="1" ht="17.1" customHeight="1" spans="1:8">
      <c r="A458" s="41" t="s">
        <v>851</v>
      </c>
      <c r="B458" s="73"/>
      <c r="C458" s="73"/>
      <c r="D458" s="32">
        <v>0</v>
      </c>
      <c r="E458" s="47">
        <v>0</v>
      </c>
      <c r="F458" s="43">
        <f t="shared" si="21"/>
        <v>0</v>
      </c>
      <c r="G458" s="43">
        <f t="shared" si="22"/>
        <v>0</v>
      </c>
      <c r="H458" s="43">
        <f t="shared" si="23"/>
        <v>0</v>
      </c>
    </row>
    <row r="459" s="20" customFormat="1" ht="17.1" customHeight="1" spans="1:8">
      <c r="A459" s="41" t="s">
        <v>852</v>
      </c>
      <c r="B459" s="73"/>
      <c r="C459" s="73"/>
      <c r="D459" s="32">
        <v>251</v>
      </c>
      <c r="E459" s="47">
        <v>391</v>
      </c>
      <c r="F459" s="43">
        <f t="shared" si="21"/>
        <v>0</v>
      </c>
      <c r="G459" s="43">
        <f t="shared" si="22"/>
        <v>0</v>
      </c>
      <c r="H459" s="43">
        <f t="shared" si="23"/>
        <v>155.776892430279</v>
      </c>
    </row>
    <row r="460" s="20" customFormat="1" ht="17.1" customHeight="1" spans="1:8">
      <c r="A460" s="41" t="s">
        <v>854</v>
      </c>
      <c r="B460" s="73"/>
      <c r="C460" s="73"/>
      <c r="D460" s="32">
        <v>0</v>
      </c>
      <c r="E460" s="47">
        <v>0</v>
      </c>
      <c r="F460" s="43">
        <f t="shared" si="21"/>
        <v>0</v>
      </c>
      <c r="G460" s="43">
        <f t="shared" si="22"/>
        <v>0</v>
      </c>
      <c r="H460" s="43">
        <f t="shared" si="23"/>
        <v>0</v>
      </c>
    </row>
    <row r="461" s="20" customFormat="1" ht="17.1" customHeight="1" spans="1:8">
      <c r="A461" s="41" t="s">
        <v>856</v>
      </c>
      <c r="B461" s="73"/>
      <c r="C461" s="73"/>
      <c r="D461" s="32">
        <v>6</v>
      </c>
      <c r="E461" s="47">
        <v>6</v>
      </c>
      <c r="F461" s="43">
        <f t="shared" si="21"/>
        <v>0</v>
      </c>
      <c r="G461" s="43">
        <f t="shared" si="22"/>
        <v>0</v>
      </c>
      <c r="H461" s="43">
        <f t="shared" si="23"/>
        <v>100</v>
      </c>
    </row>
    <row r="462" s="20" customFormat="1" ht="17.25" customHeight="1" spans="1:8">
      <c r="A462" s="41" t="s">
        <v>858</v>
      </c>
      <c r="B462" s="73"/>
      <c r="C462" s="73"/>
      <c r="D462" s="32">
        <v>0</v>
      </c>
      <c r="E462" s="47">
        <v>0</v>
      </c>
      <c r="F462" s="43">
        <f t="shared" si="21"/>
        <v>0</v>
      </c>
      <c r="G462" s="43">
        <f t="shared" si="22"/>
        <v>0</v>
      </c>
      <c r="H462" s="43">
        <f t="shared" si="23"/>
        <v>0</v>
      </c>
    </row>
    <row r="463" s="20" customFormat="1" ht="17.25" customHeight="1" spans="1:8">
      <c r="A463" s="41" t="s">
        <v>860</v>
      </c>
      <c r="B463" s="73"/>
      <c r="C463" s="73"/>
      <c r="D463" s="98"/>
      <c r="E463" s="47">
        <v>150</v>
      </c>
      <c r="F463" s="43">
        <f t="shared" si="21"/>
        <v>0</v>
      </c>
      <c r="G463" s="43">
        <f t="shared" si="22"/>
        <v>0</v>
      </c>
      <c r="H463" s="43">
        <f t="shared" si="23"/>
        <v>0</v>
      </c>
    </row>
    <row r="464" s="20" customFormat="1" ht="17.25" customHeight="1" spans="1:8">
      <c r="A464" s="41" t="s">
        <v>862</v>
      </c>
      <c r="B464" s="73"/>
      <c r="C464" s="73"/>
      <c r="D464" s="98"/>
      <c r="E464" s="47">
        <v>0</v>
      </c>
      <c r="F464" s="43">
        <f t="shared" si="21"/>
        <v>0</v>
      </c>
      <c r="G464" s="43">
        <f t="shared" si="22"/>
        <v>0</v>
      </c>
      <c r="H464" s="43">
        <f t="shared" si="23"/>
        <v>0</v>
      </c>
    </row>
    <row r="465" s="20" customFormat="1" ht="17.25" customHeight="1" spans="1:8">
      <c r="A465" s="41" t="s">
        <v>864</v>
      </c>
      <c r="B465" s="73"/>
      <c r="C465" s="73"/>
      <c r="D465" s="32">
        <v>328</v>
      </c>
      <c r="E465" s="47">
        <v>367</v>
      </c>
      <c r="F465" s="43">
        <f t="shared" si="21"/>
        <v>0</v>
      </c>
      <c r="G465" s="43">
        <f t="shared" si="22"/>
        <v>0</v>
      </c>
      <c r="H465" s="43">
        <f t="shared" si="23"/>
        <v>111.890243902439</v>
      </c>
    </row>
    <row r="466" s="20" customFormat="1" ht="17.25" customHeight="1" spans="1:8">
      <c r="A466" s="41" t="s">
        <v>866</v>
      </c>
      <c r="B466" s="32">
        <v>241</v>
      </c>
      <c r="C466" s="32">
        <v>1485</v>
      </c>
      <c r="D466" s="32">
        <v>233</v>
      </c>
      <c r="E466" s="47">
        <v>685</v>
      </c>
      <c r="F466" s="43">
        <f t="shared" si="21"/>
        <v>284.232365145228</v>
      </c>
      <c r="G466" s="43">
        <f t="shared" si="22"/>
        <v>46.1279461279461</v>
      </c>
      <c r="H466" s="43">
        <f t="shared" si="23"/>
        <v>293.991416309013</v>
      </c>
    </row>
    <row r="467" s="20" customFormat="1" ht="17.25" customHeight="1" spans="1:8">
      <c r="A467" s="41" t="s">
        <v>259</v>
      </c>
      <c r="B467" s="73"/>
      <c r="C467" s="73"/>
      <c r="D467" s="32">
        <v>13</v>
      </c>
      <c r="E467" s="47">
        <v>21</v>
      </c>
      <c r="F467" s="43">
        <f t="shared" si="21"/>
        <v>0</v>
      </c>
      <c r="G467" s="43">
        <f t="shared" si="22"/>
        <v>0</v>
      </c>
      <c r="H467" s="43">
        <f t="shared" si="23"/>
        <v>161.538461538462</v>
      </c>
    </row>
    <row r="468" s="20" customFormat="1" ht="17.1" customHeight="1" spans="1:8">
      <c r="A468" s="41" t="s">
        <v>261</v>
      </c>
      <c r="B468" s="73"/>
      <c r="C468" s="73"/>
      <c r="D468" s="32">
        <v>0</v>
      </c>
      <c r="E468" s="47">
        <v>0</v>
      </c>
      <c r="F468" s="43">
        <f t="shared" si="21"/>
        <v>0</v>
      </c>
      <c r="G468" s="43">
        <f t="shared" si="22"/>
        <v>0</v>
      </c>
      <c r="H468" s="43">
        <f t="shared" si="23"/>
        <v>0</v>
      </c>
    </row>
    <row r="469" s="20" customFormat="1" ht="17.1" customHeight="1" spans="1:8">
      <c r="A469" s="41" t="s">
        <v>263</v>
      </c>
      <c r="B469" s="73"/>
      <c r="C469" s="73"/>
      <c r="D469" s="32">
        <v>0</v>
      </c>
      <c r="E469" s="47">
        <v>0</v>
      </c>
      <c r="F469" s="43">
        <f t="shared" si="21"/>
        <v>0</v>
      </c>
      <c r="G469" s="43">
        <f t="shared" si="22"/>
        <v>0</v>
      </c>
      <c r="H469" s="43">
        <f t="shared" si="23"/>
        <v>0</v>
      </c>
    </row>
    <row r="470" s="20" customFormat="1" ht="17.1" customHeight="1" spans="1:8">
      <c r="A470" s="41" t="s">
        <v>871</v>
      </c>
      <c r="B470" s="73"/>
      <c r="C470" s="73"/>
      <c r="D470" s="32">
        <v>20</v>
      </c>
      <c r="E470" s="47">
        <v>664</v>
      </c>
      <c r="F470" s="43">
        <f t="shared" si="21"/>
        <v>0</v>
      </c>
      <c r="G470" s="43">
        <f t="shared" si="22"/>
        <v>0</v>
      </c>
      <c r="H470" s="43">
        <f t="shared" si="23"/>
        <v>3320</v>
      </c>
    </row>
    <row r="471" s="20" customFormat="1" ht="17.1" customHeight="1" spans="1:8">
      <c r="A471" s="41" t="s">
        <v>873</v>
      </c>
      <c r="B471" s="73"/>
      <c r="C471" s="73"/>
      <c r="D471" s="32">
        <v>200</v>
      </c>
      <c r="E471" s="47">
        <v>0</v>
      </c>
      <c r="F471" s="43">
        <f t="shared" si="21"/>
        <v>0</v>
      </c>
      <c r="G471" s="43">
        <f t="shared" si="22"/>
        <v>0</v>
      </c>
      <c r="H471" s="43">
        <f t="shared" si="23"/>
        <v>0</v>
      </c>
    </row>
    <row r="472" s="20" customFormat="1" ht="17.1" customHeight="1" spans="1:8">
      <c r="A472" s="41" t="s">
        <v>875</v>
      </c>
      <c r="B472" s="73"/>
      <c r="C472" s="73"/>
      <c r="D472" s="32">
        <v>0</v>
      </c>
      <c r="E472" s="47">
        <v>0</v>
      </c>
      <c r="F472" s="43">
        <f t="shared" si="21"/>
        <v>0</v>
      </c>
      <c r="G472" s="43">
        <f t="shared" si="22"/>
        <v>0</v>
      </c>
      <c r="H472" s="43">
        <f t="shared" si="23"/>
        <v>0</v>
      </c>
    </row>
    <row r="473" s="20" customFormat="1" ht="17.1" customHeight="1" spans="1:8">
      <c r="A473" s="41" t="s">
        <v>877</v>
      </c>
      <c r="B473" s="73"/>
      <c r="C473" s="73"/>
      <c r="D473" s="32">
        <v>0</v>
      </c>
      <c r="E473" s="47">
        <v>0</v>
      </c>
      <c r="F473" s="43">
        <f t="shared" si="21"/>
        <v>0</v>
      </c>
      <c r="G473" s="43">
        <f t="shared" si="22"/>
        <v>0</v>
      </c>
      <c r="H473" s="43">
        <f t="shared" si="23"/>
        <v>0</v>
      </c>
    </row>
    <row r="474" s="20" customFormat="1" ht="17.1" customHeight="1" spans="1:8">
      <c r="A474" s="41" t="s">
        <v>879</v>
      </c>
      <c r="B474" s="32">
        <v>57</v>
      </c>
      <c r="C474" s="32">
        <v>180</v>
      </c>
      <c r="D474" s="32">
        <v>55</v>
      </c>
      <c r="E474" s="47">
        <v>100</v>
      </c>
      <c r="F474" s="43">
        <f t="shared" si="21"/>
        <v>175.438596491228</v>
      </c>
      <c r="G474" s="43">
        <f t="shared" si="22"/>
        <v>55.5555555555556</v>
      </c>
      <c r="H474" s="43">
        <f t="shared" si="23"/>
        <v>181.818181818182</v>
      </c>
    </row>
    <row r="475" s="20" customFormat="1" ht="17.1" customHeight="1" spans="1:8">
      <c r="A475" s="41" t="s">
        <v>259</v>
      </c>
      <c r="B475" s="73"/>
      <c r="C475" s="73"/>
      <c r="D475" s="32">
        <v>9</v>
      </c>
      <c r="E475" s="47">
        <v>0</v>
      </c>
      <c r="F475" s="43">
        <f t="shared" si="21"/>
        <v>0</v>
      </c>
      <c r="G475" s="43">
        <f t="shared" si="22"/>
        <v>0</v>
      </c>
      <c r="H475" s="43">
        <f t="shared" si="23"/>
        <v>0</v>
      </c>
    </row>
    <row r="476" s="20" customFormat="1" ht="17.1" customHeight="1" spans="1:8">
      <c r="A476" s="41" t="s">
        <v>261</v>
      </c>
      <c r="B476" s="73"/>
      <c r="C476" s="73"/>
      <c r="D476" s="32">
        <v>5</v>
      </c>
      <c r="E476" s="47">
        <v>0</v>
      </c>
      <c r="F476" s="43">
        <f t="shared" si="21"/>
        <v>0</v>
      </c>
      <c r="G476" s="43">
        <f t="shared" si="22"/>
        <v>0</v>
      </c>
      <c r="H476" s="43">
        <f t="shared" si="23"/>
        <v>0</v>
      </c>
    </row>
    <row r="477" s="20" customFormat="1" ht="17.1" customHeight="1" spans="1:8">
      <c r="A477" s="41" t="s">
        <v>263</v>
      </c>
      <c r="B477" s="73"/>
      <c r="C477" s="73"/>
      <c r="D477" s="32">
        <v>0</v>
      </c>
      <c r="E477" s="47">
        <v>0</v>
      </c>
      <c r="F477" s="43">
        <f t="shared" si="21"/>
        <v>0</v>
      </c>
      <c r="G477" s="43">
        <f t="shared" si="22"/>
        <v>0</v>
      </c>
      <c r="H477" s="43">
        <f t="shared" si="23"/>
        <v>0</v>
      </c>
    </row>
    <row r="478" s="20" customFormat="1" ht="17.1" customHeight="1" spans="1:8">
      <c r="A478" s="41" t="s">
        <v>884</v>
      </c>
      <c r="B478" s="73"/>
      <c r="C478" s="73"/>
      <c r="D478" s="32">
        <v>0</v>
      </c>
      <c r="E478" s="47">
        <v>0</v>
      </c>
      <c r="F478" s="43">
        <f t="shared" si="21"/>
        <v>0</v>
      </c>
      <c r="G478" s="43">
        <f t="shared" si="22"/>
        <v>0</v>
      </c>
      <c r="H478" s="43">
        <f t="shared" si="23"/>
        <v>0</v>
      </c>
    </row>
    <row r="479" s="20" customFormat="1" ht="17.1" customHeight="1" spans="1:8">
      <c r="A479" s="41" t="s">
        <v>886</v>
      </c>
      <c r="B479" s="73"/>
      <c r="C479" s="73"/>
      <c r="D479" s="32">
        <v>0</v>
      </c>
      <c r="E479" s="47">
        <v>0</v>
      </c>
      <c r="F479" s="43">
        <f t="shared" si="21"/>
        <v>0</v>
      </c>
      <c r="G479" s="43">
        <f t="shared" si="22"/>
        <v>0</v>
      </c>
      <c r="H479" s="43">
        <f t="shared" si="23"/>
        <v>0</v>
      </c>
    </row>
    <row r="480" s="20" customFormat="1" ht="17.1" customHeight="1" spans="1:8">
      <c r="A480" s="41" t="s">
        <v>887</v>
      </c>
      <c r="B480" s="73"/>
      <c r="C480" s="73"/>
      <c r="D480" s="32">
        <v>0</v>
      </c>
      <c r="E480" s="47">
        <v>0</v>
      </c>
      <c r="F480" s="43">
        <f t="shared" si="21"/>
        <v>0</v>
      </c>
      <c r="G480" s="43">
        <f t="shared" si="22"/>
        <v>0</v>
      </c>
      <c r="H480" s="43">
        <f t="shared" si="23"/>
        <v>0</v>
      </c>
    </row>
    <row r="481" s="20" customFormat="1" ht="17.1" customHeight="1" spans="1:8">
      <c r="A481" s="41" t="s">
        <v>888</v>
      </c>
      <c r="B481" s="73"/>
      <c r="C481" s="73"/>
      <c r="D481" s="32">
        <v>0</v>
      </c>
      <c r="E481" s="47">
        <v>0</v>
      </c>
      <c r="F481" s="43">
        <f t="shared" si="21"/>
        <v>0</v>
      </c>
      <c r="G481" s="43">
        <f t="shared" si="22"/>
        <v>0</v>
      </c>
      <c r="H481" s="43">
        <f t="shared" si="23"/>
        <v>0</v>
      </c>
    </row>
    <row r="482" s="20" customFormat="1" ht="17.1" customHeight="1" spans="1:8">
      <c r="A482" s="41" t="s">
        <v>889</v>
      </c>
      <c r="B482" s="73"/>
      <c r="C482" s="73"/>
      <c r="D482" s="32">
        <v>0</v>
      </c>
      <c r="E482" s="47">
        <v>0</v>
      </c>
      <c r="F482" s="43">
        <f t="shared" si="21"/>
        <v>0</v>
      </c>
      <c r="G482" s="43">
        <f t="shared" si="22"/>
        <v>0</v>
      </c>
      <c r="H482" s="43">
        <f t="shared" si="23"/>
        <v>0</v>
      </c>
    </row>
    <row r="483" s="20" customFormat="1" ht="17.1" customHeight="1" spans="1:8">
      <c r="A483" s="41" t="s">
        <v>891</v>
      </c>
      <c r="B483" s="73"/>
      <c r="C483" s="73"/>
      <c r="D483" s="32">
        <v>0</v>
      </c>
      <c r="E483" s="47">
        <v>0</v>
      </c>
      <c r="F483" s="43">
        <f t="shared" si="21"/>
        <v>0</v>
      </c>
      <c r="G483" s="43">
        <f t="shared" si="22"/>
        <v>0</v>
      </c>
      <c r="H483" s="43">
        <f t="shared" si="23"/>
        <v>0</v>
      </c>
    </row>
    <row r="484" s="20" customFormat="1" ht="17.1" customHeight="1" spans="1:8">
      <c r="A484" s="41" t="s">
        <v>893</v>
      </c>
      <c r="B484" s="73"/>
      <c r="C484" s="73"/>
      <c r="D484" s="32">
        <v>41</v>
      </c>
      <c r="E484" s="47">
        <v>100</v>
      </c>
      <c r="F484" s="43">
        <f t="shared" si="21"/>
        <v>0</v>
      </c>
      <c r="G484" s="43">
        <f t="shared" si="22"/>
        <v>0</v>
      </c>
      <c r="H484" s="43">
        <f t="shared" si="23"/>
        <v>243.90243902439</v>
      </c>
    </row>
    <row r="485" s="20" customFormat="1" ht="17.25" customHeight="1" spans="1:8">
      <c r="A485" s="41" t="s">
        <v>895</v>
      </c>
      <c r="B485" s="32">
        <v>0</v>
      </c>
      <c r="C485" s="32">
        <v>0</v>
      </c>
      <c r="D485" s="71"/>
      <c r="E485" s="47">
        <v>0</v>
      </c>
      <c r="F485" s="43">
        <f t="shared" si="21"/>
        <v>0</v>
      </c>
      <c r="G485" s="43">
        <f t="shared" si="22"/>
        <v>0</v>
      </c>
      <c r="H485" s="43">
        <f t="shared" si="23"/>
        <v>0</v>
      </c>
    </row>
    <row r="486" s="20" customFormat="1" ht="17.25" customHeight="1" spans="1:8">
      <c r="A486" s="41" t="s">
        <v>259</v>
      </c>
      <c r="B486" s="73"/>
      <c r="C486" s="73"/>
      <c r="D486" s="71"/>
      <c r="E486" s="47">
        <v>0</v>
      </c>
      <c r="F486" s="43">
        <f t="shared" si="21"/>
        <v>0</v>
      </c>
      <c r="G486" s="43">
        <f t="shared" si="22"/>
        <v>0</v>
      </c>
      <c r="H486" s="43">
        <f t="shared" si="23"/>
        <v>0</v>
      </c>
    </row>
    <row r="487" s="20" customFormat="1" ht="17.25" customHeight="1" spans="1:8">
      <c r="A487" s="41" t="s">
        <v>261</v>
      </c>
      <c r="B487" s="73"/>
      <c r="C487" s="73"/>
      <c r="D487" s="71"/>
      <c r="E487" s="47">
        <v>0</v>
      </c>
      <c r="F487" s="43">
        <f t="shared" si="21"/>
        <v>0</v>
      </c>
      <c r="G487" s="43">
        <f t="shared" si="22"/>
        <v>0</v>
      </c>
      <c r="H487" s="43">
        <f t="shared" si="23"/>
        <v>0</v>
      </c>
    </row>
    <row r="488" s="20" customFormat="1" ht="17.25" customHeight="1" spans="1:8">
      <c r="A488" s="41" t="s">
        <v>263</v>
      </c>
      <c r="B488" s="73"/>
      <c r="C488" s="73"/>
      <c r="D488" s="71"/>
      <c r="E488" s="47">
        <v>0</v>
      </c>
      <c r="F488" s="43">
        <f t="shared" si="21"/>
        <v>0</v>
      </c>
      <c r="G488" s="43">
        <f t="shared" si="22"/>
        <v>0</v>
      </c>
      <c r="H488" s="43">
        <f t="shared" si="23"/>
        <v>0</v>
      </c>
    </row>
    <row r="489" s="20" customFormat="1" ht="17.25" customHeight="1" spans="1:8">
      <c r="A489" s="41" t="s">
        <v>900</v>
      </c>
      <c r="B489" s="73"/>
      <c r="C489" s="73"/>
      <c r="D489" s="71"/>
      <c r="E489" s="47">
        <v>0</v>
      </c>
      <c r="F489" s="43">
        <f t="shared" si="21"/>
        <v>0</v>
      </c>
      <c r="G489" s="43">
        <f t="shared" si="22"/>
        <v>0</v>
      </c>
      <c r="H489" s="43">
        <f t="shared" si="23"/>
        <v>0</v>
      </c>
    </row>
    <row r="490" s="20" customFormat="1" ht="17.25" customHeight="1" spans="1:8">
      <c r="A490" s="41" t="s">
        <v>902</v>
      </c>
      <c r="B490" s="73"/>
      <c r="C490" s="73"/>
      <c r="D490" s="71"/>
      <c r="E490" s="47">
        <v>0</v>
      </c>
      <c r="F490" s="43">
        <f t="shared" si="21"/>
        <v>0</v>
      </c>
      <c r="G490" s="43">
        <f t="shared" si="22"/>
        <v>0</v>
      </c>
      <c r="H490" s="43">
        <f t="shared" si="23"/>
        <v>0</v>
      </c>
    </row>
    <row r="491" s="20" customFormat="1" ht="17.25" customHeight="1" spans="1:8">
      <c r="A491" s="41" t="s">
        <v>904</v>
      </c>
      <c r="B491" s="73"/>
      <c r="C491" s="73"/>
      <c r="D491" s="98"/>
      <c r="E491" s="47">
        <v>0</v>
      </c>
      <c r="F491" s="43">
        <f t="shared" si="21"/>
        <v>0</v>
      </c>
      <c r="G491" s="43">
        <f t="shared" si="22"/>
        <v>0</v>
      </c>
      <c r="H491" s="43">
        <f t="shared" si="23"/>
        <v>0</v>
      </c>
    </row>
    <row r="492" s="20" customFormat="1" ht="17.25" customHeight="1" spans="1:8">
      <c r="A492" s="41" t="s">
        <v>906</v>
      </c>
      <c r="B492" s="73"/>
      <c r="C492" s="73"/>
      <c r="D492" s="98"/>
      <c r="E492" s="47">
        <v>0</v>
      </c>
      <c r="F492" s="43">
        <f t="shared" si="21"/>
        <v>0</v>
      </c>
      <c r="G492" s="43">
        <f t="shared" si="22"/>
        <v>0</v>
      </c>
      <c r="H492" s="43">
        <f t="shared" si="23"/>
        <v>0</v>
      </c>
    </row>
    <row r="493" s="20" customFormat="1" ht="17.25" customHeight="1" spans="1:8">
      <c r="A493" s="41" t="s">
        <v>908</v>
      </c>
      <c r="B493" s="73"/>
      <c r="C493" s="73"/>
      <c r="D493" s="98"/>
      <c r="E493" s="47">
        <v>0</v>
      </c>
      <c r="F493" s="43">
        <f t="shared" si="21"/>
        <v>0</v>
      </c>
      <c r="G493" s="43">
        <f t="shared" si="22"/>
        <v>0</v>
      </c>
      <c r="H493" s="43">
        <f t="shared" si="23"/>
        <v>0</v>
      </c>
    </row>
    <row r="494" s="20" customFormat="1" ht="17.25" customHeight="1" spans="1:8">
      <c r="A494" s="41" t="s">
        <v>910</v>
      </c>
      <c r="B494" s="32">
        <v>764</v>
      </c>
      <c r="C494" s="32">
        <v>125</v>
      </c>
      <c r="D494" s="98"/>
      <c r="E494" s="47">
        <v>125</v>
      </c>
      <c r="F494" s="43">
        <f t="shared" si="21"/>
        <v>16.3612565445026</v>
      </c>
      <c r="G494" s="43">
        <f t="shared" si="22"/>
        <v>100</v>
      </c>
      <c r="H494" s="43">
        <f t="shared" si="23"/>
        <v>0</v>
      </c>
    </row>
    <row r="495" s="20" customFormat="1" ht="17.25" customHeight="1" spans="1:8">
      <c r="A495" s="41" t="s">
        <v>259</v>
      </c>
      <c r="B495" s="73"/>
      <c r="C495" s="73"/>
      <c r="D495" s="98"/>
      <c r="E495" s="47">
        <v>0</v>
      </c>
      <c r="F495" s="43">
        <f t="shared" si="21"/>
        <v>0</v>
      </c>
      <c r="G495" s="43">
        <f t="shared" si="22"/>
        <v>0</v>
      </c>
      <c r="H495" s="43">
        <f t="shared" si="23"/>
        <v>0</v>
      </c>
    </row>
    <row r="496" s="20" customFormat="1" ht="17.25" customHeight="1" spans="1:8">
      <c r="A496" s="41" t="s">
        <v>261</v>
      </c>
      <c r="B496" s="73"/>
      <c r="C496" s="73"/>
      <c r="D496" s="71"/>
      <c r="E496" s="47">
        <v>0</v>
      </c>
      <c r="F496" s="43">
        <f t="shared" si="21"/>
        <v>0</v>
      </c>
      <c r="G496" s="43">
        <f t="shared" si="22"/>
        <v>0</v>
      </c>
      <c r="H496" s="43">
        <f t="shared" si="23"/>
        <v>0</v>
      </c>
    </row>
    <row r="497" s="20" customFormat="1" ht="17.25" customHeight="1" spans="1:8">
      <c r="A497" s="41" t="s">
        <v>263</v>
      </c>
      <c r="B497" s="73"/>
      <c r="C497" s="73"/>
      <c r="D497" s="71"/>
      <c r="E497" s="47">
        <v>0</v>
      </c>
      <c r="F497" s="43">
        <f t="shared" si="21"/>
        <v>0</v>
      </c>
      <c r="G497" s="43">
        <f t="shared" si="22"/>
        <v>0</v>
      </c>
      <c r="H497" s="43">
        <f t="shared" si="23"/>
        <v>0</v>
      </c>
    </row>
    <row r="498" s="20" customFormat="1" ht="17.25" customHeight="1" spans="1:8">
      <c r="A498" s="41" t="s">
        <v>912</v>
      </c>
      <c r="B498" s="73"/>
      <c r="C498" s="73"/>
      <c r="D498" s="71"/>
      <c r="E498" s="47">
        <v>114</v>
      </c>
      <c r="F498" s="43">
        <f t="shared" si="21"/>
        <v>0</v>
      </c>
      <c r="G498" s="43">
        <f t="shared" si="22"/>
        <v>0</v>
      </c>
      <c r="H498" s="43">
        <f t="shared" si="23"/>
        <v>0</v>
      </c>
    </row>
    <row r="499" s="20" customFormat="1" ht="17.25" customHeight="1" spans="1:8">
      <c r="A499" s="41" t="s">
        <v>914</v>
      </c>
      <c r="B499" s="73"/>
      <c r="C499" s="73"/>
      <c r="D499" s="71"/>
      <c r="E499" s="47">
        <v>0</v>
      </c>
      <c r="F499" s="43">
        <f t="shared" si="21"/>
        <v>0</v>
      </c>
      <c r="G499" s="43">
        <f t="shared" si="22"/>
        <v>0</v>
      </c>
      <c r="H499" s="43">
        <f t="shared" si="23"/>
        <v>0</v>
      </c>
    </row>
    <row r="500" s="20" customFormat="1" ht="17.25" customHeight="1" spans="1:8">
      <c r="A500" s="41" t="s">
        <v>916</v>
      </c>
      <c r="B500" s="73"/>
      <c r="C500" s="73"/>
      <c r="D500" s="71"/>
      <c r="E500" s="47">
        <v>11</v>
      </c>
      <c r="F500" s="43">
        <f t="shared" si="21"/>
        <v>0</v>
      </c>
      <c r="G500" s="43">
        <f t="shared" si="22"/>
        <v>0</v>
      </c>
      <c r="H500" s="43">
        <f t="shared" si="23"/>
        <v>0</v>
      </c>
    </row>
    <row r="501" s="20" customFormat="1" ht="17.25" customHeight="1" spans="1:8">
      <c r="A501" s="41" t="s">
        <v>918</v>
      </c>
      <c r="B501" s="32">
        <v>243</v>
      </c>
      <c r="C501" s="32">
        <v>298</v>
      </c>
      <c r="D501" s="32">
        <v>234</v>
      </c>
      <c r="E501" s="47">
        <v>228</v>
      </c>
      <c r="F501" s="43">
        <f t="shared" si="21"/>
        <v>93.8271604938272</v>
      </c>
      <c r="G501" s="43">
        <f t="shared" si="22"/>
        <v>76.510067114094</v>
      </c>
      <c r="H501" s="43">
        <f t="shared" si="23"/>
        <v>97.4358974358974</v>
      </c>
    </row>
    <row r="502" s="20" customFormat="1" ht="17.25" customHeight="1" spans="1:8">
      <c r="A502" s="41" t="s">
        <v>920</v>
      </c>
      <c r="B502" s="73"/>
      <c r="C502" s="73"/>
      <c r="D502" s="32">
        <v>0</v>
      </c>
      <c r="E502" s="47">
        <v>0</v>
      </c>
      <c r="F502" s="43">
        <f t="shared" si="21"/>
        <v>0</v>
      </c>
      <c r="G502" s="43">
        <f t="shared" si="22"/>
        <v>0</v>
      </c>
      <c r="H502" s="43">
        <f t="shared" si="23"/>
        <v>0</v>
      </c>
    </row>
    <row r="503" s="20" customFormat="1" ht="17.25" customHeight="1" spans="1:8">
      <c r="A503" s="41" t="s">
        <v>922</v>
      </c>
      <c r="B503" s="73"/>
      <c r="C503" s="73"/>
      <c r="D503" s="32">
        <v>20</v>
      </c>
      <c r="E503" s="47">
        <v>0</v>
      </c>
      <c r="F503" s="43">
        <f t="shared" si="21"/>
        <v>0</v>
      </c>
      <c r="G503" s="43">
        <f t="shared" si="22"/>
        <v>0</v>
      </c>
      <c r="H503" s="43">
        <f t="shared" si="23"/>
        <v>0</v>
      </c>
    </row>
    <row r="504" s="20" customFormat="1" ht="17.25" customHeight="1" spans="1:8">
      <c r="A504" s="41" t="s">
        <v>923</v>
      </c>
      <c r="B504" s="73"/>
      <c r="C504" s="73"/>
      <c r="D504" s="32">
        <v>214</v>
      </c>
      <c r="E504" s="47">
        <v>228</v>
      </c>
      <c r="F504" s="43">
        <f t="shared" si="21"/>
        <v>0</v>
      </c>
      <c r="G504" s="43">
        <f t="shared" si="22"/>
        <v>0</v>
      </c>
      <c r="H504" s="43">
        <f t="shared" si="23"/>
        <v>106.542056074766</v>
      </c>
    </row>
    <row r="505" s="20" customFormat="1" ht="17.25" customHeight="1" spans="1:8">
      <c r="A505" s="41" t="s">
        <v>217</v>
      </c>
      <c r="B505" s="32">
        <v>35222</v>
      </c>
      <c r="C505" s="32">
        <v>39644</v>
      </c>
      <c r="D505" s="32">
        <v>34031</v>
      </c>
      <c r="E505" s="47">
        <v>39205</v>
      </c>
      <c r="F505" s="43">
        <f t="shared" si="21"/>
        <v>111.308273238317</v>
      </c>
      <c r="G505" s="43">
        <f t="shared" si="22"/>
        <v>98.8926445363737</v>
      </c>
      <c r="H505" s="43">
        <f t="shared" si="23"/>
        <v>115.203784784461</v>
      </c>
    </row>
    <row r="506" s="20" customFormat="1" ht="17.1" customHeight="1" spans="1:8">
      <c r="A506" s="41" t="s">
        <v>924</v>
      </c>
      <c r="B506" s="32">
        <v>1103</v>
      </c>
      <c r="C506" s="32">
        <v>1013</v>
      </c>
      <c r="D506" s="32">
        <v>1065</v>
      </c>
      <c r="E506" s="47">
        <v>1013</v>
      </c>
      <c r="F506" s="43">
        <f t="shared" si="21"/>
        <v>91.8404351767906</v>
      </c>
      <c r="G506" s="43">
        <f t="shared" si="22"/>
        <v>100</v>
      </c>
      <c r="H506" s="43">
        <f t="shared" si="23"/>
        <v>95.1173708920188</v>
      </c>
    </row>
    <row r="507" s="20" customFormat="1" ht="17.1" customHeight="1" spans="1:8">
      <c r="A507" s="41" t="s">
        <v>259</v>
      </c>
      <c r="B507" s="73"/>
      <c r="C507" s="73"/>
      <c r="D507" s="32">
        <v>697</v>
      </c>
      <c r="E507" s="47">
        <v>678</v>
      </c>
      <c r="F507" s="43">
        <f t="shared" si="21"/>
        <v>0</v>
      </c>
      <c r="G507" s="43">
        <f t="shared" si="22"/>
        <v>0</v>
      </c>
      <c r="H507" s="43">
        <f t="shared" si="23"/>
        <v>97.2740315638451</v>
      </c>
    </row>
    <row r="508" s="20" customFormat="1" ht="17.1" customHeight="1" spans="1:8">
      <c r="A508" s="41" t="s">
        <v>261</v>
      </c>
      <c r="B508" s="73"/>
      <c r="C508" s="73"/>
      <c r="D508" s="32">
        <v>186</v>
      </c>
      <c r="E508" s="47">
        <v>180</v>
      </c>
      <c r="F508" s="43">
        <f t="shared" si="21"/>
        <v>0</v>
      </c>
      <c r="G508" s="43">
        <f t="shared" si="22"/>
        <v>0</v>
      </c>
      <c r="H508" s="43">
        <f t="shared" si="23"/>
        <v>96.7741935483871</v>
      </c>
    </row>
    <row r="509" s="20" customFormat="1" ht="17.1" customHeight="1" spans="1:8">
      <c r="A509" s="41" t="s">
        <v>263</v>
      </c>
      <c r="B509" s="73"/>
      <c r="C509" s="73"/>
      <c r="D509" s="32">
        <v>0</v>
      </c>
      <c r="E509" s="47">
        <v>0</v>
      </c>
      <c r="F509" s="43">
        <f t="shared" si="21"/>
        <v>0</v>
      </c>
      <c r="G509" s="43">
        <f t="shared" si="22"/>
        <v>0</v>
      </c>
      <c r="H509" s="43">
        <f t="shared" si="23"/>
        <v>0</v>
      </c>
    </row>
    <row r="510" s="20" customFormat="1" ht="17.1" customHeight="1" spans="1:8">
      <c r="A510" s="41" t="s">
        <v>929</v>
      </c>
      <c r="B510" s="73"/>
      <c r="C510" s="73"/>
      <c r="D510" s="32">
        <v>0</v>
      </c>
      <c r="E510" s="47">
        <v>0</v>
      </c>
      <c r="F510" s="43">
        <f t="shared" si="21"/>
        <v>0</v>
      </c>
      <c r="G510" s="43">
        <f t="shared" si="22"/>
        <v>0</v>
      </c>
      <c r="H510" s="43">
        <f t="shared" si="23"/>
        <v>0</v>
      </c>
    </row>
    <row r="511" s="20" customFormat="1" ht="17.1" customHeight="1" spans="1:8">
      <c r="A511" s="41" t="s">
        <v>931</v>
      </c>
      <c r="B511" s="73"/>
      <c r="C511" s="73"/>
      <c r="D511" s="32">
        <v>0</v>
      </c>
      <c r="E511" s="47">
        <v>0</v>
      </c>
      <c r="F511" s="43">
        <f t="shared" si="21"/>
        <v>0</v>
      </c>
      <c r="G511" s="43">
        <f t="shared" si="22"/>
        <v>0</v>
      </c>
      <c r="H511" s="43">
        <f t="shared" si="23"/>
        <v>0</v>
      </c>
    </row>
    <row r="512" s="20" customFormat="1" ht="17.1" customHeight="1" spans="1:8">
      <c r="A512" s="41" t="s">
        <v>933</v>
      </c>
      <c r="B512" s="73"/>
      <c r="C512" s="73"/>
      <c r="D512" s="32">
        <v>0</v>
      </c>
      <c r="E512" s="47">
        <v>0</v>
      </c>
      <c r="F512" s="43">
        <f t="shared" si="21"/>
        <v>0</v>
      </c>
      <c r="G512" s="43">
        <f t="shared" si="22"/>
        <v>0</v>
      </c>
      <c r="H512" s="43">
        <f t="shared" si="23"/>
        <v>0</v>
      </c>
    </row>
    <row r="513" s="20" customFormat="1" ht="17.1" customHeight="1" spans="1:8">
      <c r="A513" s="41" t="s">
        <v>935</v>
      </c>
      <c r="B513" s="73"/>
      <c r="C513" s="73"/>
      <c r="D513" s="32">
        <v>25</v>
      </c>
      <c r="E513" s="47">
        <v>15</v>
      </c>
      <c r="F513" s="43">
        <f t="shared" si="21"/>
        <v>0</v>
      </c>
      <c r="G513" s="43">
        <f t="shared" si="22"/>
        <v>0</v>
      </c>
      <c r="H513" s="43">
        <f t="shared" si="23"/>
        <v>60</v>
      </c>
    </row>
    <row r="514" s="20" customFormat="1" ht="17.1" customHeight="1" spans="1:8">
      <c r="A514" s="41" t="s">
        <v>341</v>
      </c>
      <c r="B514" s="73"/>
      <c r="C514" s="73"/>
      <c r="D514" s="32">
        <v>0</v>
      </c>
      <c r="E514" s="47">
        <v>0</v>
      </c>
      <c r="F514" s="43">
        <f t="shared" si="21"/>
        <v>0</v>
      </c>
      <c r="G514" s="43">
        <f t="shared" si="22"/>
        <v>0</v>
      </c>
      <c r="H514" s="43">
        <f t="shared" si="23"/>
        <v>0</v>
      </c>
    </row>
    <row r="515" s="20" customFormat="1" ht="17.1" customHeight="1" spans="1:8">
      <c r="A515" s="41" t="s">
        <v>937</v>
      </c>
      <c r="B515" s="73"/>
      <c r="C515" s="73"/>
      <c r="D515" s="32">
        <v>75</v>
      </c>
      <c r="E515" s="47">
        <v>65</v>
      </c>
      <c r="F515" s="43">
        <f t="shared" si="21"/>
        <v>0</v>
      </c>
      <c r="G515" s="43">
        <f t="shared" si="22"/>
        <v>0</v>
      </c>
      <c r="H515" s="43">
        <f t="shared" si="23"/>
        <v>86.6666666666667</v>
      </c>
    </row>
    <row r="516" s="20" customFormat="1" ht="17.1" customHeight="1" spans="1:8">
      <c r="A516" s="41" t="s">
        <v>938</v>
      </c>
      <c r="B516" s="73"/>
      <c r="C516" s="73"/>
      <c r="D516" s="32">
        <v>0</v>
      </c>
      <c r="E516" s="47">
        <v>0</v>
      </c>
      <c r="F516" s="43">
        <f t="shared" ref="F516:F579" si="24">IF(B516&lt;&gt;0,(E516/B516)*100,0)</f>
        <v>0</v>
      </c>
      <c r="G516" s="43">
        <f t="shared" ref="G516:G579" si="25">IF(C516&lt;&gt;0,(E516/C516)*100,0)</f>
        <v>0</v>
      </c>
      <c r="H516" s="43">
        <f t="shared" ref="H516:H579" si="26">IF(D516&lt;&gt;0,(E516/D516)*100,0)</f>
        <v>0</v>
      </c>
    </row>
    <row r="517" s="20" customFormat="1" ht="17.1" customHeight="1" spans="1:8">
      <c r="A517" s="41" t="s">
        <v>939</v>
      </c>
      <c r="B517" s="73"/>
      <c r="C517" s="73"/>
      <c r="D517" s="32">
        <v>0</v>
      </c>
      <c r="E517" s="47">
        <v>0</v>
      </c>
      <c r="F517" s="43">
        <f t="shared" si="24"/>
        <v>0</v>
      </c>
      <c r="G517" s="43">
        <f t="shared" si="25"/>
        <v>0</v>
      </c>
      <c r="H517" s="43">
        <f t="shared" si="26"/>
        <v>0</v>
      </c>
    </row>
    <row r="518" s="20" customFormat="1" ht="17.1" customHeight="1" spans="1:8">
      <c r="A518" s="41" t="s">
        <v>941</v>
      </c>
      <c r="B518" s="73"/>
      <c r="C518" s="73"/>
      <c r="D518" s="32">
        <v>0</v>
      </c>
      <c r="E518" s="47">
        <v>0</v>
      </c>
      <c r="F518" s="43">
        <f t="shared" si="24"/>
        <v>0</v>
      </c>
      <c r="G518" s="43">
        <f t="shared" si="25"/>
        <v>0</v>
      </c>
      <c r="H518" s="43">
        <f t="shared" si="26"/>
        <v>0</v>
      </c>
    </row>
    <row r="519" s="20" customFormat="1" ht="17.1" customHeight="1" spans="1:8">
      <c r="A519" s="41" t="s">
        <v>943</v>
      </c>
      <c r="B519" s="73"/>
      <c r="C519" s="73"/>
      <c r="D519" s="32">
        <v>82</v>
      </c>
      <c r="E519" s="47">
        <v>75</v>
      </c>
      <c r="F519" s="43">
        <f t="shared" si="24"/>
        <v>0</v>
      </c>
      <c r="G519" s="43">
        <f t="shared" si="25"/>
        <v>0</v>
      </c>
      <c r="H519" s="43">
        <f t="shared" si="26"/>
        <v>91.4634146341463</v>
      </c>
    </row>
    <row r="520" s="20" customFormat="1" ht="17.1" customHeight="1" spans="1:8">
      <c r="A520" s="41" t="s">
        <v>945</v>
      </c>
      <c r="B520" s="32">
        <v>7608</v>
      </c>
      <c r="C520" s="32">
        <v>11202</v>
      </c>
      <c r="D520" s="32">
        <v>7351</v>
      </c>
      <c r="E520" s="47">
        <v>11202</v>
      </c>
      <c r="F520" s="43">
        <f t="shared" si="24"/>
        <v>147.239747634069</v>
      </c>
      <c r="G520" s="43">
        <f t="shared" si="25"/>
        <v>100</v>
      </c>
      <c r="H520" s="43">
        <f t="shared" si="26"/>
        <v>152.387430281594</v>
      </c>
    </row>
    <row r="521" s="20" customFormat="1" ht="17.1" customHeight="1" spans="1:8">
      <c r="A521" s="41" t="s">
        <v>259</v>
      </c>
      <c r="B521" s="73"/>
      <c r="C521" s="73"/>
      <c r="D521" s="32">
        <v>531</v>
      </c>
      <c r="E521" s="47">
        <v>491</v>
      </c>
      <c r="F521" s="43">
        <f t="shared" si="24"/>
        <v>0</v>
      </c>
      <c r="G521" s="43">
        <f t="shared" si="25"/>
        <v>0</v>
      </c>
      <c r="H521" s="43">
        <f t="shared" si="26"/>
        <v>92.4670433145009</v>
      </c>
    </row>
    <row r="522" s="20" customFormat="1" ht="17.1" customHeight="1" spans="1:8">
      <c r="A522" s="41" t="s">
        <v>261</v>
      </c>
      <c r="B522" s="73"/>
      <c r="C522" s="73"/>
      <c r="D522" s="32">
        <v>2</v>
      </c>
      <c r="E522" s="47">
        <v>0</v>
      </c>
      <c r="F522" s="43">
        <f t="shared" si="24"/>
        <v>0</v>
      </c>
      <c r="G522" s="43">
        <f t="shared" si="25"/>
        <v>0</v>
      </c>
      <c r="H522" s="43">
        <f t="shared" si="26"/>
        <v>0</v>
      </c>
    </row>
    <row r="523" s="20" customFormat="1" ht="17.1" customHeight="1" spans="1:8">
      <c r="A523" s="41" t="s">
        <v>263</v>
      </c>
      <c r="B523" s="73"/>
      <c r="C523" s="73"/>
      <c r="D523" s="32">
        <v>0</v>
      </c>
      <c r="E523" s="47">
        <v>0</v>
      </c>
      <c r="F523" s="43">
        <f t="shared" si="24"/>
        <v>0</v>
      </c>
      <c r="G523" s="43">
        <f t="shared" si="25"/>
        <v>0</v>
      </c>
      <c r="H523" s="43">
        <f t="shared" si="26"/>
        <v>0</v>
      </c>
    </row>
    <row r="524" s="20" customFormat="1" ht="17.1" customHeight="1" spans="1:8">
      <c r="A524" s="41" t="s">
        <v>949</v>
      </c>
      <c r="B524" s="73"/>
      <c r="C524" s="73"/>
      <c r="D524" s="32">
        <v>0</v>
      </c>
      <c r="E524" s="47">
        <v>0</v>
      </c>
      <c r="F524" s="43">
        <f t="shared" si="24"/>
        <v>0</v>
      </c>
      <c r="G524" s="43">
        <f t="shared" si="25"/>
        <v>0</v>
      </c>
      <c r="H524" s="43">
        <f t="shared" si="26"/>
        <v>0</v>
      </c>
    </row>
    <row r="525" s="20" customFormat="1" ht="17.1" customHeight="1" spans="1:8">
      <c r="A525" s="41" t="s">
        <v>950</v>
      </c>
      <c r="B525" s="73"/>
      <c r="C525" s="73"/>
      <c r="D525" s="32">
        <v>0</v>
      </c>
      <c r="E525" s="47">
        <v>0</v>
      </c>
      <c r="F525" s="43">
        <f t="shared" si="24"/>
        <v>0</v>
      </c>
      <c r="G525" s="43">
        <f t="shared" si="25"/>
        <v>0</v>
      </c>
      <c r="H525" s="43">
        <f t="shared" si="26"/>
        <v>0</v>
      </c>
    </row>
    <row r="526" s="20" customFormat="1" ht="17.1" customHeight="1" spans="1:8">
      <c r="A526" s="41" t="s">
        <v>951</v>
      </c>
      <c r="B526" s="73"/>
      <c r="C526" s="73"/>
      <c r="D526" s="32">
        <v>0</v>
      </c>
      <c r="E526" s="47">
        <v>10</v>
      </c>
      <c r="F526" s="43">
        <f t="shared" si="24"/>
        <v>0</v>
      </c>
      <c r="G526" s="43">
        <f t="shared" si="25"/>
        <v>0</v>
      </c>
      <c r="H526" s="43">
        <f t="shared" si="26"/>
        <v>0</v>
      </c>
    </row>
    <row r="527" s="20" customFormat="1" ht="17.1" customHeight="1" spans="1:8">
      <c r="A527" s="41" t="s">
        <v>953</v>
      </c>
      <c r="B527" s="73"/>
      <c r="C527" s="73"/>
      <c r="D527" s="32">
        <v>6818</v>
      </c>
      <c r="E527" s="47">
        <v>10701</v>
      </c>
      <c r="F527" s="43">
        <f t="shared" si="24"/>
        <v>0</v>
      </c>
      <c r="G527" s="43">
        <f t="shared" si="25"/>
        <v>0</v>
      </c>
      <c r="H527" s="43">
        <f t="shared" si="26"/>
        <v>156.95218539161</v>
      </c>
    </row>
    <row r="528" s="20" customFormat="1" ht="17.1" customHeight="1" spans="1:8">
      <c r="A528" s="41" t="s">
        <v>955</v>
      </c>
      <c r="B528" s="32">
        <v>8628</v>
      </c>
      <c r="C528" s="32">
        <v>11437</v>
      </c>
      <c r="D528" s="32">
        <v>8336</v>
      </c>
      <c r="E528" s="47">
        <v>11437</v>
      </c>
      <c r="F528" s="43">
        <f t="shared" si="24"/>
        <v>132.556791840519</v>
      </c>
      <c r="G528" s="43">
        <f t="shared" si="25"/>
        <v>100</v>
      </c>
      <c r="H528" s="43">
        <f t="shared" si="26"/>
        <v>137.20009596929</v>
      </c>
    </row>
    <row r="529" s="20" customFormat="1" ht="17.1" customHeight="1" spans="1:8">
      <c r="A529" s="41" t="s">
        <v>957</v>
      </c>
      <c r="B529" s="73"/>
      <c r="C529" s="73"/>
      <c r="D529" s="32">
        <v>597</v>
      </c>
      <c r="E529" s="47">
        <v>1387</v>
      </c>
      <c r="F529" s="43">
        <f t="shared" si="24"/>
        <v>0</v>
      </c>
      <c r="G529" s="43">
        <f t="shared" si="25"/>
        <v>0</v>
      </c>
      <c r="H529" s="43">
        <f t="shared" si="26"/>
        <v>232.328308207705</v>
      </c>
    </row>
    <row r="530" s="20" customFormat="1" ht="17.1" customHeight="1" spans="1:8">
      <c r="A530" s="41" t="s">
        <v>959</v>
      </c>
      <c r="B530" s="73"/>
      <c r="C530" s="73"/>
      <c r="D530" s="32">
        <v>259</v>
      </c>
      <c r="E530" s="47">
        <v>2670</v>
      </c>
      <c r="F530" s="43">
        <f t="shared" si="24"/>
        <v>0</v>
      </c>
      <c r="G530" s="43">
        <f t="shared" si="25"/>
        <v>0</v>
      </c>
      <c r="H530" s="43">
        <f t="shared" si="26"/>
        <v>1030.88803088803</v>
      </c>
    </row>
    <row r="531" s="20" customFormat="1" ht="17.1" customHeight="1" spans="1:8">
      <c r="A531" s="41" t="s">
        <v>961</v>
      </c>
      <c r="B531" s="73"/>
      <c r="C531" s="73"/>
      <c r="D531" s="32">
        <v>0</v>
      </c>
      <c r="E531" s="47">
        <v>15</v>
      </c>
      <c r="F531" s="43">
        <f t="shared" si="24"/>
        <v>0</v>
      </c>
      <c r="G531" s="43">
        <f t="shared" si="25"/>
        <v>0</v>
      </c>
      <c r="H531" s="43">
        <f t="shared" si="26"/>
        <v>0</v>
      </c>
    </row>
    <row r="532" s="20" customFormat="1" ht="17.1" customHeight="1" spans="1:8">
      <c r="A532" s="41" t="s">
        <v>963</v>
      </c>
      <c r="B532" s="73"/>
      <c r="C532" s="73"/>
      <c r="D532" s="32">
        <v>0</v>
      </c>
      <c r="E532" s="47">
        <v>0</v>
      </c>
      <c r="F532" s="43">
        <f t="shared" si="24"/>
        <v>0</v>
      </c>
      <c r="G532" s="43">
        <f t="shared" si="25"/>
        <v>0</v>
      </c>
      <c r="H532" s="43">
        <f t="shared" si="26"/>
        <v>0</v>
      </c>
    </row>
    <row r="533" s="20" customFormat="1" ht="17.1" customHeight="1" spans="1:8">
      <c r="A533" s="41" t="s">
        <v>965</v>
      </c>
      <c r="B533" s="73"/>
      <c r="C533" s="73"/>
      <c r="D533" s="32">
        <v>6692</v>
      </c>
      <c r="E533" s="47">
        <v>7102</v>
      </c>
      <c r="F533" s="43">
        <f t="shared" si="24"/>
        <v>0</v>
      </c>
      <c r="G533" s="43">
        <f t="shared" si="25"/>
        <v>0</v>
      </c>
      <c r="H533" s="43">
        <f t="shared" si="26"/>
        <v>106.126718469815</v>
      </c>
    </row>
    <row r="534" s="20" customFormat="1" ht="17.1" customHeight="1" spans="1:8">
      <c r="A534" s="41" t="s">
        <v>967</v>
      </c>
      <c r="B534" s="73"/>
      <c r="C534" s="73"/>
      <c r="D534" s="32">
        <v>17</v>
      </c>
      <c r="E534" s="47">
        <v>0</v>
      </c>
      <c r="F534" s="43">
        <f t="shared" si="24"/>
        <v>0</v>
      </c>
      <c r="G534" s="43">
        <f t="shared" si="25"/>
        <v>0</v>
      </c>
      <c r="H534" s="43">
        <f t="shared" si="26"/>
        <v>0</v>
      </c>
    </row>
    <row r="535" s="20" customFormat="1" ht="17.1" customHeight="1" spans="1:8">
      <c r="A535" s="41" t="s">
        <v>969</v>
      </c>
      <c r="B535" s="73"/>
      <c r="C535" s="73"/>
      <c r="D535" s="32">
        <v>663</v>
      </c>
      <c r="E535" s="47">
        <v>169</v>
      </c>
      <c r="F535" s="43">
        <f t="shared" si="24"/>
        <v>0</v>
      </c>
      <c r="G535" s="43">
        <f t="shared" si="25"/>
        <v>0</v>
      </c>
      <c r="H535" s="43">
        <f t="shared" si="26"/>
        <v>25.4901960784314</v>
      </c>
    </row>
    <row r="536" s="20" customFormat="1" ht="17.1" customHeight="1" spans="1:8">
      <c r="A536" s="41" t="s">
        <v>971</v>
      </c>
      <c r="B536" s="73"/>
      <c r="C536" s="73"/>
      <c r="D536" s="32">
        <v>108</v>
      </c>
      <c r="E536" s="47">
        <v>94</v>
      </c>
      <c r="F536" s="43">
        <f t="shared" si="24"/>
        <v>0</v>
      </c>
      <c r="G536" s="43">
        <f t="shared" si="25"/>
        <v>0</v>
      </c>
      <c r="H536" s="43">
        <f t="shared" si="26"/>
        <v>87.037037037037</v>
      </c>
    </row>
    <row r="537" s="20" customFormat="1" ht="17.1" customHeight="1" spans="1:8">
      <c r="A537" s="41" t="s">
        <v>972</v>
      </c>
      <c r="B537" s="32">
        <v>0</v>
      </c>
      <c r="C537" s="32">
        <v>0</v>
      </c>
      <c r="D537" s="32">
        <v>0</v>
      </c>
      <c r="E537" s="47">
        <v>0</v>
      </c>
      <c r="F537" s="43">
        <f t="shared" si="24"/>
        <v>0</v>
      </c>
      <c r="G537" s="43">
        <f t="shared" si="25"/>
        <v>0</v>
      </c>
      <c r="H537" s="43">
        <f t="shared" si="26"/>
        <v>0</v>
      </c>
    </row>
    <row r="538" s="20" customFormat="1" ht="17.1" customHeight="1" spans="1:8">
      <c r="A538" s="41" t="s">
        <v>973</v>
      </c>
      <c r="B538" s="73"/>
      <c r="C538" s="73"/>
      <c r="D538" s="32">
        <v>0</v>
      </c>
      <c r="E538" s="47">
        <v>0</v>
      </c>
      <c r="F538" s="43">
        <f t="shared" si="24"/>
        <v>0</v>
      </c>
      <c r="G538" s="43">
        <f t="shared" si="25"/>
        <v>0</v>
      </c>
      <c r="H538" s="43">
        <f t="shared" si="26"/>
        <v>0</v>
      </c>
    </row>
    <row r="539" s="20" customFormat="1" ht="17.1" customHeight="1" spans="1:8">
      <c r="A539" s="41" t="s">
        <v>974</v>
      </c>
      <c r="B539" s="73"/>
      <c r="C539" s="73"/>
      <c r="D539" s="32">
        <v>0</v>
      </c>
      <c r="E539" s="47">
        <v>0</v>
      </c>
      <c r="F539" s="43">
        <f t="shared" si="24"/>
        <v>0</v>
      </c>
      <c r="G539" s="43">
        <f t="shared" si="25"/>
        <v>0</v>
      </c>
      <c r="H539" s="43">
        <f t="shared" si="26"/>
        <v>0</v>
      </c>
    </row>
    <row r="540" s="20" customFormat="1" ht="17.1" customHeight="1" spans="1:8">
      <c r="A540" s="41" t="s">
        <v>976</v>
      </c>
      <c r="B540" s="73"/>
      <c r="C540" s="73"/>
      <c r="D540" s="32">
        <v>0</v>
      </c>
      <c r="E540" s="47">
        <v>0</v>
      </c>
      <c r="F540" s="43">
        <f t="shared" si="24"/>
        <v>0</v>
      </c>
      <c r="G540" s="43">
        <f t="shared" si="25"/>
        <v>0</v>
      </c>
      <c r="H540" s="43">
        <f t="shared" si="26"/>
        <v>0</v>
      </c>
    </row>
    <row r="541" s="20" customFormat="1" ht="17.1" customHeight="1" spans="1:8">
      <c r="A541" s="41" t="s">
        <v>978</v>
      </c>
      <c r="B541" s="32">
        <v>1201</v>
      </c>
      <c r="C541" s="32">
        <v>1496</v>
      </c>
      <c r="D541" s="32">
        <v>1161</v>
      </c>
      <c r="E541" s="47">
        <v>1076</v>
      </c>
      <c r="F541" s="43">
        <f t="shared" si="24"/>
        <v>89.5920066611157</v>
      </c>
      <c r="G541" s="43">
        <f t="shared" si="25"/>
        <v>71.9251336898396</v>
      </c>
      <c r="H541" s="43">
        <f t="shared" si="26"/>
        <v>92.6787252368648</v>
      </c>
    </row>
    <row r="542" s="20" customFormat="1" ht="17.1" customHeight="1" spans="1:8">
      <c r="A542" s="41" t="s">
        <v>980</v>
      </c>
      <c r="B542" s="73"/>
      <c r="C542" s="73"/>
      <c r="D542" s="32">
        <v>0</v>
      </c>
      <c r="E542" s="47">
        <v>0</v>
      </c>
      <c r="F542" s="43">
        <f t="shared" si="24"/>
        <v>0</v>
      </c>
      <c r="G542" s="43">
        <f t="shared" si="25"/>
        <v>0</v>
      </c>
      <c r="H542" s="43">
        <f t="shared" si="26"/>
        <v>0</v>
      </c>
    </row>
    <row r="543" s="20" customFormat="1" ht="17.1" customHeight="1" spans="1:8">
      <c r="A543" s="41" t="s">
        <v>982</v>
      </c>
      <c r="B543" s="73"/>
      <c r="C543" s="73"/>
      <c r="D543" s="32">
        <v>0</v>
      </c>
      <c r="E543" s="47">
        <v>0</v>
      </c>
      <c r="F543" s="43">
        <f t="shared" si="24"/>
        <v>0</v>
      </c>
      <c r="G543" s="43">
        <f t="shared" si="25"/>
        <v>0</v>
      </c>
      <c r="H543" s="43">
        <f t="shared" si="26"/>
        <v>0</v>
      </c>
    </row>
    <row r="544" s="20" customFormat="1" ht="17.1" customHeight="1" spans="1:8">
      <c r="A544" s="41" t="s">
        <v>983</v>
      </c>
      <c r="B544" s="73"/>
      <c r="C544" s="73"/>
      <c r="D544" s="32">
        <v>0</v>
      </c>
      <c r="E544" s="47">
        <v>66</v>
      </c>
      <c r="F544" s="43">
        <f t="shared" si="24"/>
        <v>0</v>
      </c>
      <c r="G544" s="43">
        <f t="shared" si="25"/>
        <v>0</v>
      </c>
      <c r="H544" s="43">
        <f t="shared" si="26"/>
        <v>0</v>
      </c>
    </row>
    <row r="545" s="20" customFormat="1" ht="17.1" customHeight="1" spans="1:8">
      <c r="A545" s="41" t="s">
        <v>985</v>
      </c>
      <c r="B545" s="73"/>
      <c r="C545" s="73"/>
      <c r="D545" s="32">
        <v>149</v>
      </c>
      <c r="E545" s="47">
        <v>240</v>
      </c>
      <c r="F545" s="43">
        <f t="shared" si="24"/>
        <v>0</v>
      </c>
      <c r="G545" s="43">
        <f t="shared" si="25"/>
        <v>0</v>
      </c>
      <c r="H545" s="43">
        <f t="shared" si="26"/>
        <v>161.073825503356</v>
      </c>
    </row>
    <row r="546" s="20" customFormat="1" ht="17.1" customHeight="1" spans="1:8">
      <c r="A546" s="41" t="s">
        <v>987</v>
      </c>
      <c r="B546" s="73"/>
      <c r="C546" s="73"/>
      <c r="D546" s="32">
        <v>0</v>
      </c>
      <c r="E546" s="47">
        <v>0</v>
      </c>
      <c r="F546" s="43">
        <f t="shared" si="24"/>
        <v>0</v>
      </c>
      <c r="G546" s="43">
        <f t="shared" si="25"/>
        <v>0</v>
      </c>
      <c r="H546" s="43">
        <f t="shared" si="26"/>
        <v>0</v>
      </c>
    </row>
    <row r="547" s="20" customFormat="1" ht="17.1" customHeight="1" spans="1:8">
      <c r="A547" s="41" t="s">
        <v>989</v>
      </c>
      <c r="B547" s="73"/>
      <c r="C547" s="73"/>
      <c r="D547" s="32">
        <v>4</v>
      </c>
      <c r="E547" s="47">
        <v>6</v>
      </c>
      <c r="F547" s="43">
        <f t="shared" si="24"/>
        <v>0</v>
      </c>
      <c r="G547" s="43">
        <f t="shared" si="25"/>
        <v>0</v>
      </c>
      <c r="H547" s="43">
        <f t="shared" si="26"/>
        <v>150</v>
      </c>
    </row>
    <row r="548" s="20" customFormat="1" ht="17.1" customHeight="1" spans="1:8">
      <c r="A548" s="41" t="s">
        <v>991</v>
      </c>
      <c r="B548" s="73"/>
      <c r="C548" s="73"/>
      <c r="D548" s="32">
        <v>0</v>
      </c>
      <c r="E548" s="47">
        <v>0</v>
      </c>
      <c r="F548" s="43">
        <f t="shared" si="24"/>
        <v>0</v>
      </c>
      <c r="G548" s="43">
        <f t="shared" si="25"/>
        <v>0</v>
      </c>
      <c r="H548" s="43">
        <f t="shared" si="26"/>
        <v>0</v>
      </c>
    </row>
    <row r="549" s="20" customFormat="1" ht="17.1" customHeight="1" spans="1:8">
      <c r="A549" s="41" t="s">
        <v>993</v>
      </c>
      <c r="B549" s="73"/>
      <c r="C549" s="73"/>
      <c r="D549" s="32">
        <v>0</v>
      </c>
      <c r="E549" s="47">
        <v>0</v>
      </c>
      <c r="F549" s="43">
        <f t="shared" si="24"/>
        <v>0</v>
      </c>
      <c r="G549" s="43">
        <f t="shared" si="25"/>
        <v>0</v>
      </c>
      <c r="H549" s="43">
        <f t="shared" si="26"/>
        <v>0</v>
      </c>
    </row>
    <row r="550" s="20" customFormat="1" ht="17.1" customHeight="1" spans="1:8">
      <c r="A550" s="41" t="s">
        <v>995</v>
      </c>
      <c r="B550" s="73"/>
      <c r="C550" s="73"/>
      <c r="D550" s="32">
        <v>1008</v>
      </c>
      <c r="E550" s="47">
        <v>764</v>
      </c>
      <c r="F550" s="43">
        <f t="shared" si="24"/>
        <v>0</v>
      </c>
      <c r="G550" s="43">
        <f t="shared" si="25"/>
        <v>0</v>
      </c>
      <c r="H550" s="43">
        <f t="shared" si="26"/>
        <v>75.7936507936508</v>
      </c>
    </row>
    <row r="551" s="20" customFormat="1" ht="17.1" customHeight="1" spans="1:8">
      <c r="A551" s="41" t="s">
        <v>996</v>
      </c>
      <c r="B551" s="32">
        <v>1068</v>
      </c>
      <c r="C551" s="32">
        <v>1377</v>
      </c>
      <c r="D551" s="32">
        <v>1032</v>
      </c>
      <c r="E551" s="47">
        <v>1374</v>
      </c>
      <c r="F551" s="43">
        <f t="shared" si="24"/>
        <v>128.651685393258</v>
      </c>
      <c r="G551" s="43">
        <f t="shared" si="25"/>
        <v>99.7821350762527</v>
      </c>
      <c r="H551" s="43">
        <f t="shared" si="26"/>
        <v>133.139534883721</v>
      </c>
    </row>
    <row r="552" s="20" customFormat="1" ht="17.1" customHeight="1" spans="1:8">
      <c r="A552" s="41" t="s">
        <v>997</v>
      </c>
      <c r="B552" s="73"/>
      <c r="C552" s="73"/>
      <c r="D552" s="32">
        <v>640</v>
      </c>
      <c r="E552" s="47">
        <v>825</v>
      </c>
      <c r="F552" s="43">
        <f t="shared" si="24"/>
        <v>0</v>
      </c>
      <c r="G552" s="43">
        <f t="shared" si="25"/>
        <v>0</v>
      </c>
      <c r="H552" s="43">
        <f t="shared" si="26"/>
        <v>128.90625</v>
      </c>
    </row>
    <row r="553" s="20" customFormat="1" ht="17.1" customHeight="1" spans="1:8">
      <c r="A553" s="41" t="s">
        <v>998</v>
      </c>
      <c r="B553" s="73"/>
      <c r="C553" s="73"/>
      <c r="D553" s="32">
        <v>46</v>
      </c>
      <c r="E553" s="47">
        <v>87</v>
      </c>
      <c r="F553" s="43">
        <f t="shared" si="24"/>
        <v>0</v>
      </c>
      <c r="G553" s="43">
        <f t="shared" si="25"/>
        <v>0</v>
      </c>
      <c r="H553" s="43">
        <f t="shared" si="26"/>
        <v>189.130434782609</v>
      </c>
    </row>
    <row r="554" s="20" customFormat="1" ht="17.1" customHeight="1" spans="1:8">
      <c r="A554" s="41" t="s">
        <v>1000</v>
      </c>
      <c r="B554" s="73"/>
      <c r="C554" s="73"/>
      <c r="D554" s="32">
        <v>91</v>
      </c>
      <c r="E554" s="47">
        <v>141</v>
      </c>
      <c r="F554" s="43">
        <f t="shared" si="24"/>
        <v>0</v>
      </c>
      <c r="G554" s="43">
        <f t="shared" si="25"/>
        <v>0</v>
      </c>
      <c r="H554" s="43">
        <f t="shared" si="26"/>
        <v>154.945054945055</v>
      </c>
    </row>
    <row r="555" s="20" customFormat="1" ht="17.1" customHeight="1" spans="1:8">
      <c r="A555" s="41" t="s">
        <v>1002</v>
      </c>
      <c r="B555" s="73"/>
      <c r="C555" s="73"/>
      <c r="D555" s="32">
        <v>0</v>
      </c>
      <c r="E555" s="47">
        <v>0</v>
      </c>
      <c r="F555" s="43">
        <f t="shared" si="24"/>
        <v>0</v>
      </c>
      <c r="G555" s="43">
        <f t="shared" si="25"/>
        <v>0</v>
      </c>
      <c r="H555" s="43">
        <f t="shared" si="26"/>
        <v>0</v>
      </c>
    </row>
    <row r="556" s="20" customFormat="1" ht="17.1" customHeight="1" spans="1:8">
      <c r="A556" s="41" t="s">
        <v>1004</v>
      </c>
      <c r="B556" s="73"/>
      <c r="C556" s="73"/>
      <c r="D556" s="32">
        <v>59</v>
      </c>
      <c r="E556" s="47">
        <v>82</v>
      </c>
      <c r="F556" s="43">
        <f t="shared" si="24"/>
        <v>0</v>
      </c>
      <c r="G556" s="43">
        <f t="shared" si="25"/>
        <v>0</v>
      </c>
      <c r="H556" s="43">
        <f t="shared" si="26"/>
        <v>138.983050847458</v>
      </c>
    </row>
    <row r="557" s="20" customFormat="1" ht="17.1" customHeight="1" spans="1:8">
      <c r="A557" s="41" t="s">
        <v>1006</v>
      </c>
      <c r="B557" s="73"/>
      <c r="C557" s="73"/>
      <c r="D557" s="32">
        <v>0</v>
      </c>
      <c r="E557" s="47">
        <v>0</v>
      </c>
      <c r="F557" s="43">
        <f t="shared" si="24"/>
        <v>0</v>
      </c>
      <c r="G557" s="43">
        <f t="shared" si="25"/>
        <v>0</v>
      </c>
      <c r="H557" s="43">
        <f t="shared" si="26"/>
        <v>0</v>
      </c>
    </row>
    <row r="558" s="20" customFormat="1" ht="17.1" customHeight="1" spans="1:8">
      <c r="A558" s="41" t="s">
        <v>1008</v>
      </c>
      <c r="B558" s="73"/>
      <c r="C558" s="73"/>
      <c r="D558" s="32">
        <v>196</v>
      </c>
      <c r="E558" s="47">
        <v>239</v>
      </c>
      <c r="F558" s="43">
        <f t="shared" si="24"/>
        <v>0</v>
      </c>
      <c r="G558" s="43">
        <f t="shared" si="25"/>
        <v>0</v>
      </c>
      <c r="H558" s="43">
        <f t="shared" si="26"/>
        <v>121.938775510204</v>
      </c>
    </row>
    <row r="559" s="20" customFormat="1" ht="17.1" customHeight="1" spans="1:8">
      <c r="A559" s="41" t="s">
        <v>1010</v>
      </c>
      <c r="B559" s="32">
        <v>180</v>
      </c>
      <c r="C559" s="32">
        <v>290</v>
      </c>
      <c r="D559" s="32">
        <v>174</v>
      </c>
      <c r="E559" s="47">
        <v>274</v>
      </c>
      <c r="F559" s="43">
        <f t="shared" si="24"/>
        <v>152.222222222222</v>
      </c>
      <c r="G559" s="43">
        <f t="shared" si="25"/>
        <v>94.4827586206897</v>
      </c>
      <c r="H559" s="43">
        <f t="shared" si="26"/>
        <v>157.471264367816</v>
      </c>
    </row>
    <row r="560" s="20" customFormat="1" ht="17.1" customHeight="1" spans="1:8">
      <c r="A560" s="41" t="s">
        <v>1012</v>
      </c>
      <c r="B560" s="73"/>
      <c r="C560" s="73"/>
      <c r="D560" s="32">
        <v>35</v>
      </c>
      <c r="E560" s="47">
        <v>31</v>
      </c>
      <c r="F560" s="43">
        <f t="shared" si="24"/>
        <v>0</v>
      </c>
      <c r="G560" s="43">
        <f t="shared" si="25"/>
        <v>0</v>
      </c>
      <c r="H560" s="43">
        <f t="shared" si="26"/>
        <v>88.5714285714286</v>
      </c>
    </row>
    <row r="561" s="20" customFormat="1" ht="17.1" customHeight="1" spans="1:8">
      <c r="A561" s="41" t="s">
        <v>1014</v>
      </c>
      <c r="B561" s="73"/>
      <c r="C561" s="73"/>
      <c r="D561" s="32">
        <v>102</v>
      </c>
      <c r="E561" s="47">
        <v>106</v>
      </c>
      <c r="F561" s="43">
        <f t="shared" si="24"/>
        <v>0</v>
      </c>
      <c r="G561" s="43">
        <f t="shared" si="25"/>
        <v>0</v>
      </c>
      <c r="H561" s="43">
        <f t="shared" si="26"/>
        <v>103.921568627451</v>
      </c>
    </row>
    <row r="562" s="20" customFormat="1" ht="17.1" customHeight="1" spans="1:8">
      <c r="A562" s="41" t="s">
        <v>1016</v>
      </c>
      <c r="B562" s="73"/>
      <c r="C562" s="73"/>
      <c r="D562" s="32">
        <v>0</v>
      </c>
      <c r="E562" s="47">
        <v>60</v>
      </c>
      <c r="F562" s="43">
        <f t="shared" si="24"/>
        <v>0</v>
      </c>
      <c r="G562" s="43">
        <f t="shared" si="25"/>
        <v>0</v>
      </c>
      <c r="H562" s="43">
        <f t="shared" si="26"/>
        <v>0</v>
      </c>
    </row>
    <row r="563" s="20" customFormat="1" ht="17.25" customHeight="1" spans="1:8">
      <c r="A563" s="41" t="s">
        <v>1018</v>
      </c>
      <c r="B563" s="73"/>
      <c r="C563" s="73"/>
      <c r="D563" s="32">
        <v>0</v>
      </c>
      <c r="E563" s="47">
        <v>5</v>
      </c>
      <c r="F563" s="43">
        <f t="shared" si="24"/>
        <v>0</v>
      </c>
      <c r="G563" s="43">
        <f t="shared" si="25"/>
        <v>0</v>
      </c>
      <c r="H563" s="43">
        <f t="shared" si="26"/>
        <v>0</v>
      </c>
    </row>
    <row r="564" s="20" customFormat="1" ht="17.25" customHeight="1" spans="1:8">
      <c r="A564" s="41" t="s">
        <v>1020</v>
      </c>
      <c r="B564" s="73"/>
      <c r="C564" s="73"/>
      <c r="D564" s="98"/>
      <c r="E564" s="47">
        <v>3</v>
      </c>
      <c r="F564" s="43">
        <f t="shared" si="24"/>
        <v>0</v>
      </c>
      <c r="G564" s="43">
        <f t="shared" si="25"/>
        <v>0</v>
      </c>
      <c r="H564" s="43">
        <f t="shared" si="26"/>
        <v>0</v>
      </c>
    </row>
    <row r="565" s="20" customFormat="1" ht="17.25" customHeight="1" spans="1:8">
      <c r="A565" s="41" t="s">
        <v>1022</v>
      </c>
      <c r="B565" s="73"/>
      <c r="C565" s="73"/>
      <c r="D565" s="32">
        <v>3</v>
      </c>
      <c r="E565" s="47">
        <v>69</v>
      </c>
      <c r="F565" s="43">
        <f t="shared" si="24"/>
        <v>0</v>
      </c>
      <c r="G565" s="43">
        <f t="shared" si="25"/>
        <v>0</v>
      </c>
      <c r="H565" s="43">
        <f t="shared" si="26"/>
        <v>2300</v>
      </c>
    </row>
    <row r="566" s="20" customFormat="1" ht="17.25" customHeight="1" spans="1:8">
      <c r="A566" s="41" t="s">
        <v>1024</v>
      </c>
      <c r="B566" s="32">
        <v>255</v>
      </c>
      <c r="C566" s="32">
        <v>395</v>
      </c>
      <c r="D566" s="32">
        <v>246</v>
      </c>
      <c r="E566" s="47">
        <v>395</v>
      </c>
      <c r="F566" s="43">
        <f t="shared" si="24"/>
        <v>154.901960784314</v>
      </c>
      <c r="G566" s="43">
        <f t="shared" si="25"/>
        <v>100</v>
      </c>
      <c r="H566" s="43">
        <f t="shared" si="26"/>
        <v>160.569105691057</v>
      </c>
    </row>
    <row r="567" s="20" customFormat="1" ht="17.25" customHeight="1" spans="1:8">
      <c r="A567" s="41" t="s">
        <v>1026</v>
      </c>
      <c r="B567" s="73"/>
      <c r="C567" s="73"/>
      <c r="D567" s="32">
        <v>146</v>
      </c>
      <c r="E567" s="47">
        <v>148</v>
      </c>
      <c r="F567" s="43">
        <f t="shared" si="24"/>
        <v>0</v>
      </c>
      <c r="G567" s="43">
        <f t="shared" si="25"/>
        <v>0</v>
      </c>
      <c r="H567" s="43">
        <f t="shared" si="26"/>
        <v>101.369863013699</v>
      </c>
    </row>
    <row r="568" s="20" customFormat="1" ht="17.1" customHeight="1" spans="1:8">
      <c r="A568" s="41" t="s">
        <v>1028</v>
      </c>
      <c r="B568" s="73"/>
      <c r="C568" s="73"/>
      <c r="D568" s="32">
        <v>0</v>
      </c>
      <c r="E568" s="47">
        <v>120</v>
      </c>
      <c r="F568" s="43">
        <f t="shared" si="24"/>
        <v>0</v>
      </c>
      <c r="G568" s="43">
        <f t="shared" si="25"/>
        <v>0</v>
      </c>
      <c r="H568" s="43">
        <f t="shared" si="26"/>
        <v>0</v>
      </c>
    </row>
    <row r="569" s="20" customFormat="1" ht="17.1" customHeight="1" spans="1:8">
      <c r="A569" s="41" t="s">
        <v>1030</v>
      </c>
      <c r="B569" s="73"/>
      <c r="C569" s="73"/>
      <c r="D569" s="32">
        <v>0</v>
      </c>
      <c r="E569" s="47">
        <v>0</v>
      </c>
      <c r="F569" s="43">
        <f t="shared" si="24"/>
        <v>0</v>
      </c>
      <c r="G569" s="43">
        <f t="shared" si="25"/>
        <v>0</v>
      </c>
      <c r="H569" s="43">
        <f t="shared" si="26"/>
        <v>0</v>
      </c>
    </row>
    <row r="570" s="20" customFormat="1" ht="17.1" customHeight="1" spans="1:8">
      <c r="A570" s="41" t="s">
        <v>1032</v>
      </c>
      <c r="B570" s="73"/>
      <c r="C570" s="73"/>
      <c r="D570" s="32">
        <v>100</v>
      </c>
      <c r="E570" s="47">
        <v>127</v>
      </c>
      <c r="F570" s="43">
        <f t="shared" si="24"/>
        <v>0</v>
      </c>
      <c r="G570" s="43">
        <f t="shared" si="25"/>
        <v>0</v>
      </c>
      <c r="H570" s="43">
        <f t="shared" si="26"/>
        <v>127</v>
      </c>
    </row>
    <row r="571" s="20" customFormat="1" ht="17.1" customHeight="1" spans="1:8">
      <c r="A571" s="41" t="s">
        <v>1034</v>
      </c>
      <c r="B571" s="73"/>
      <c r="C571" s="73"/>
      <c r="D571" s="32">
        <v>0</v>
      </c>
      <c r="E571" s="47">
        <v>0</v>
      </c>
      <c r="F571" s="43">
        <f t="shared" si="24"/>
        <v>0</v>
      </c>
      <c r="G571" s="43">
        <f t="shared" si="25"/>
        <v>0</v>
      </c>
      <c r="H571" s="43">
        <f t="shared" si="26"/>
        <v>0</v>
      </c>
    </row>
    <row r="572" s="20" customFormat="1" ht="17.1" customHeight="1" spans="1:8">
      <c r="A572" s="41" t="s">
        <v>1036</v>
      </c>
      <c r="B572" s="73"/>
      <c r="C572" s="73"/>
      <c r="D572" s="32">
        <v>0</v>
      </c>
      <c r="E572" s="47">
        <v>0</v>
      </c>
      <c r="F572" s="43">
        <f t="shared" si="24"/>
        <v>0</v>
      </c>
      <c r="G572" s="43">
        <f t="shared" si="25"/>
        <v>0</v>
      </c>
      <c r="H572" s="43">
        <f t="shared" si="26"/>
        <v>0</v>
      </c>
    </row>
    <row r="573" s="20" customFormat="1" ht="17.1" customHeight="1" spans="1:8">
      <c r="A573" s="41" t="s">
        <v>1038</v>
      </c>
      <c r="B573" s="32">
        <v>520</v>
      </c>
      <c r="C573" s="32">
        <v>394</v>
      </c>
      <c r="D573" s="32">
        <v>502</v>
      </c>
      <c r="E573" s="47">
        <v>394</v>
      </c>
      <c r="F573" s="43">
        <f t="shared" si="24"/>
        <v>75.7692307692308</v>
      </c>
      <c r="G573" s="43">
        <f t="shared" si="25"/>
        <v>100</v>
      </c>
      <c r="H573" s="43">
        <f t="shared" si="26"/>
        <v>78.4860557768924</v>
      </c>
    </row>
    <row r="574" s="20" customFormat="1" ht="17.1" customHeight="1" spans="1:8">
      <c r="A574" s="41" t="s">
        <v>259</v>
      </c>
      <c r="B574" s="73"/>
      <c r="C574" s="73"/>
      <c r="D574" s="32">
        <v>117</v>
      </c>
      <c r="E574" s="47">
        <v>114</v>
      </c>
      <c r="F574" s="43">
        <f t="shared" si="24"/>
        <v>0</v>
      </c>
      <c r="G574" s="43">
        <f t="shared" si="25"/>
        <v>0</v>
      </c>
      <c r="H574" s="43">
        <f t="shared" si="26"/>
        <v>97.4358974358974</v>
      </c>
    </row>
    <row r="575" s="20" customFormat="1" ht="17.1" customHeight="1" spans="1:8">
      <c r="A575" s="41" t="s">
        <v>261</v>
      </c>
      <c r="B575" s="73"/>
      <c r="C575" s="73"/>
      <c r="D575" s="32">
        <v>0</v>
      </c>
      <c r="E575" s="47">
        <v>0</v>
      </c>
      <c r="F575" s="43">
        <f t="shared" si="24"/>
        <v>0</v>
      </c>
      <c r="G575" s="43">
        <f t="shared" si="25"/>
        <v>0</v>
      </c>
      <c r="H575" s="43">
        <f t="shared" si="26"/>
        <v>0</v>
      </c>
    </row>
    <row r="576" s="20" customFormat="1" ht="17.1" customHeight="1" spans="1:8">
      <c r="A576" s="41" t="s">
        <v>263</v>
      </c>
      <c r="B576" s="73"/>
      <c r="C576" s="73"/>
      <c r="D576" s="32">
        <v>0</v>
      </c>
      <c r="E576" s="47">
        <v>0</v>
      </c>
      <c r="F576" s="43">
        <f t="shared" si="24"/>
        <v>0</v>
      </c>
      <c r="G576" s="43">
        <f t="shared" si="25"/>
        <v>0</v>
      </c>
      <c r="H576" s="43">
        <f t="shared" si="26"/>
        <v>0</v>
      </c>
    </row>
    <row r="577" s="20" customFormat="1" ht="17.1" customHeight="1" spans="1:8">
      <c r="A577" s="41" t="s">
        <v>1043</v>
      </c>
      <c r="B577" s="73"/>
      <c r="C577" s="73"/>
      <c r="D577" s="32">
        <v>14</v>
      </c>
      <c r="E577" s="47">
        <v>47</v>
      </c>
      <c r="F577" s="43">
        <f t="shared" si="24"/>
        <v>0</v>
      </c>
      <c r="G577" s="43">
        <f t="shared" si="25"/>
        <v>0</v>
      </c>
      <c r="H577" s="43">
        <f t="shared" si="26"/>
        <v>335.714285714286</v>
      </c>
    </row>
    <row r="578" s="20" customFormat="1" ht="17.1" customHeight="1" spans="1:8">
      <c r="A578" s="41" t="s">
        <v>1045</v>
      </c>
      <c r="B578" s="73"/>
      <c r="C578" s="73"/>
      <c r="D578" s="32">
        <v>293</v>
      </c>
      <c r="E578" s="47">
        <v>33</v>
      </c>
      <c r="F578" s="43">
        <f t="shared" si="24"/>
        <v>0</v>
      </c>
      <c r="G578" s="43">
        <f t="shared" si="25"/>
        <v>0</v>
      </c>
      <c r="H578" s="43">
        <f t="shared" si="26"/>
        <v>11.2627986348123</v>
      </c>
    </row>
    <row r="579" s="20" customFormat="1" ht="17.1" customHeight="1" spans="1:8">
      <c r="A579" s="41" t="s">
        <v>1047</v>
      </c>
      <c r="B579" s="73"/>
      <c r="C579" s="73"/>
      <c r="D579" s="32">
        <v>0</v>
      </c>
      <c r="E579" s="47">
        <v>0</v>
      </c>
      <c r="F579" s="43">
        <f t="shared" si="24"/>
        <v>0</v>
      </c>
      <c r="G579" s="43">
        <f t="shared" si="25"/>
        <v>0</v>
      </c>
      <c r="H579" s="43">
        <f t="shared" si="26"/>
        <v>0</v>
      </c>
    </row>
    <row r="580" s="20" customFormat="1" ht="17.1" customHeight="1" spans="1:8">
      <c r="A580" s="41" t="s">
        <v>1049</v>
      </c>
      <c r="B580" s="73"/>
      <c r="C580" s="73"/>
      <c r="D580" s="32">
        <v>0</v>
      </c>
      <c r="E580" s="47">
        <v>150</v>
      </c>
      <c r="F580" s="43">
        <f t="shared" ref="F580:F643" si="27">IF(B580&lt;&gt;0,(E580/B580)*100,0)</f>
        <v>0</v>
      </c>
      <c r="G580" s="43">
        <f t="shared" ref="G580:G643" si="28">IF(C580&lt;&gt;0,(E580/C580)*100,0)</f>
        <v>0</v>
      </c>
      <c r="H580" s="43">
        <f t="shared" ref="H580:H643" si="29">IF(D580&lt;&gt;0,(E580/D580)*100,0)</f>
        <v>0</v>
      </c>
    </row>
    <row r="581" s="20" customFormat="1" ht="17.1" customHeight="1" spans="1:8">
      <c r="A581" s="41" t="s">
        <v>1051</v>
      </c>
      <c r="B581" s="73"/>
      <c r="C581" s="73"/>
      <c r="D581" s="32">
        <v>78</v>
      </c>
      <c r="E581" s="47">
        <v>50</v>
      </c>
      <c r="F581" s="43">
        <f t="shared" si="27"/>
        <v>0</v>
      </c>
      <c r="G581" s="43">
        <f t="shared" si="28"/>
        <v>0</v>
      </c>
      <c r="H581" s="43">
        <f t="shared" si="29"/>
        <v>64.1025641025641</v>
      </c>
    </row>
    <row r="582" s="20" customFormat="1" ht="17.1" customHeight="1" spans="1:8">
      <c r="A582" s="41" t="s">
        <v>1053</v>
      </c>
      <c r="B582" s="32">
        <v>61</v>
      </c>
      <c r="C582" s="32">
        <v>46</v>
      </c>
      <c r="D582" s="32">
        <v>59</v>
      </c>
      <c r="E582" s="47">
        <v>46</v>
      </c>
      <c r="F582" s="43">
        <f t="shared" si="27"/>
        <v>75.4098360655738</v>
      </c>
      <c r="G582" s="43">
        <f t="shared" si="28"/>
        <v>100</v>
      </c>
      <c r="H582" s="43">
        <f t="shared" si="29"/>
        <v>77.9661016949153</v>
      </c>
    </row>
    <row r="583" s="20" customFormat="1" ht="17.1" customHeight="1" spans="1:8">
      <c r="A583" s="41" t="s">
        <v>259</v>
      </c>
      <c r="B583" s="73"/>
      <c r="C583" s="73"/>
      <c r="D583" s="32">
        <v>51</v>
      </c>
      <c r="E583" s="47">
        <v>46</v>
      </c>
      <c r="F583" s="43">
        <f t="shared" si="27"/>
        <v>0</v>
      </c>
      <c r="G583" s="43">
        <f t="shared" si="28"/>
        <v>0</v>
      </c>
      <c r="H583" s="43">
        <f t="shared" si="29"/>
        <v>90.1960784313726</v>
      </c>
    </row>
    <row r="584" s="20" customFormat="1" ht="17.1" customHeight="1" spans="1:8">
      <c r="A584" s="41" t="s">
        <v>261</v>
      </c>
      <c r="B584" s="73"/>
      <c r="C584" s="73"/>
      <c r="D584" s="32">
        <v>0</v>
      </c>
      <c r="E584" s="47">
        <v>0</v>
      </c>
      <c r="F584" s="43">
        <f t="shared" si="27"/>
        <v>0</v>
      </c>
      <c r="G584" s="43">
        <f t="shared" si="28"/>
        <v>0</v>
      </c>
      <c r="H584" s="43">
        <f t="shared" si="29"/>
        <v>0</v>
      </c>
    </row>
    <row r="585" s="20" customFormat="1" ht="17.1" customHeight="1" spans="1:8">
      <c r="A585" s="41" t="s">
        <v>263</v>
      </c>
      <c r="B585" s="73"/>
      <c r="C585" s="73"/>
      <c r="D585" s="32">
        <v>0</v>
      </c>
      <c r="E585" s="47">
        <v>0</v>
      </c>
      <c r="F585" s="43">
        <f t="shared" si="27"/>
        <v>0</v>
      </c>
      <c r="G585" s="43">
        <f t="shared" si="28"/>
        <v>0</v>
      </c>
      <c r="H585" s="43">
        <f t="shared" si="29"/>
        <v>0</v>
      </c>
    </row>
    <row r="586" s="20" customFormat="1" ht="17.1" customHeight="1" spans="1:8">
      <c r="A586" s="41" t="s">
        <v>1058</v>
      </c>
      <c r="B586" s="73"/>
      <c r="C586" s="73"/>
      <c r="D586" s="32">
        <v>8</v>
      </c>
      <c r="E586" s="47">
        <v>0</v>
      </c>
      <c r="F586" s="43">
        <f t="shared" si="27"/>
        <v>0</v>
      </c>
      <c r="G586" s="43">
        <f t="shared" si="28"/>
        <v>0</v>
      </c>
      <c r="H586" s="43">
        <f t="shared" si="29"/>
        <v>0</v>
      </c>
    </row>
    <row r="587" s="20" customFormat="1" ht="17.1" customHeight="1" spans="1:8">
      <c r="A587" s="41" t="s">
        <v>1060</v>
      </c>
      <c r="B587" s="32">
        <v>7308</v>
      </c>
      <c r="C587" s="32">
        <v>6368</v>
      </c>
      <c r="D587" s="32">
        <v>7061</v>
      </c>
      <c r="E587" s="47">
        <v>6368</v>
      </c>
      <c r="F587" s="43">
        <f t="shared" si="27"/>
        <v>87.1373836891078</v>
      </c>
      <c r="G587" s="43">
        <f t="shared" si="28"/>
        <v>100</v>
      </c>
      <c r="H587" s="43">
        <f t="shared" si="29"/>
        <v>90.1855261294434</v>
      </c>
    </row>
    <row r="588" s="20" customFormat="1" ht="17.1" customHeight="1" spans="1:8">
      <c r="A588" s="41" t="s">
        <v>1062</v>
      </c>
      <c r="B588" s="73"/>
      <c r="C588" s="73"/>
      <c r="D588" s="32">
        <v>549</v>
      </c>
      <c r="E588" s="47">
        <v>406</v>
      </c>
      <c r="F588" s="43">
        <f t="shared" si="27"/>
        <v>0</v>
      </c>
      <c r="G588" s="43">
        <f t="shared" si="28"/>
        <v>0</v>
      </c>
      <c r="H588" s="43">
        <f t="shared" si="29"/>
        <v>73.9526411657559</v>
      </c>
    </row>
    <row r="589" s="20" customFormat="1" ht="17.1" customHeight="1" spans="1:8">
      <c r="A589" s="41" t="s">
        <v>1064</v>
      </c>
      <c r="B589" s="73"/>
      <c r="C589" s="73"/>
      <c r="D589" s="32">
        <v>6512</v>
      </c>
      <c r="E589" s="47">
        <v>5962</v>
      </c>
      <c r="F589" s="43">
        <f t="shared" si="27"/>
        <v>0</v>
      </c>
      <c r="G589" s="43">
        <f t="shared" si="28"/>
        <v>0</v>
      </c>
      <c r="H589" s="43">
        <f t="shared" si="29"/>
        <v>91.5540540540541</v>
      </c>
    </row>
    <row r="590" s="20" customFormat="1" ht="17.1" customHeight="1" spans="1:8">
      <c r="A590" s="41" t="s">
        <v>1066</v>
      </c>
      <c r="B590" s="32">
        <v>836</v>
      </c>
      <c r="C590" s="32">
        <v>848</v>
      </c>
      <c r="D590" s="32">
        <v>808</v>
      </c>
      <c r="E590" s="47">
        <v>848</v>
      </c>
      <c r="F590" s="43">
        <f t="shared" si="27"/>
        <v>101.435406698565</v>
      </c>
      <c r="G590" s="43">
        <f t="shared" si="28"/>
        <v>100</v>
      </c>
      <c r="H590" s="43">
        <f t="shared" si="29"/>
        <v>104.950495049505</v>
      </c>
    </row>
    <row r="591" s="20" customFormat="1" ht="17.1" customHeight="1" spans="1:8">
      <c r="A591" s="41" t="s">
        <v>1068</v>
      </c>
      <c r="B591" s="73"/>
      <c r="C591" s="73"/>
      <c r="D591" s="32">
        <v>808</v>
      </c>
      <c r="E591" s="47">
        <v>823</v>
      </c>
      <c r="F591" s="43">
        <f t="shared" si="27"/>
        <v>0</v>
      </c>
      <c r="G591" s="43">
        <f t="shared" si="28"/>
        <v>0</v>
      </c>
      <c r="H591" s="43">
        <f t="shared" si="29"/>
        <v>101.856435643564</v>
      </c>
    </row>
    <row r="592" s="20" customFormat="1" ht="17.1" customHeight="1" spans="1:8">
      <c r="A592" s="41" t="s">
        <v>1070</v>
      </c>
      <c r="B592" s="73"/>
      <c r="C592" s="73"/>
      <c r="D592" s="32">
        <v>0</v>
      </c>
      <c r="E592" s="47">
        <v>25</v>
      </c>
      <c r="F592" s="43">
        <f t="shared" si="27"/>
        <v>0</v>
      </c>
      <c r="G592" s="43">
        <f t="shared" si="28"/>
        <v>0</v>
      </c>
      <c r="H592" s="43">
        <f t="shared" si="29"/>
        <v>0</v>
      </c>
    </row>
    <row r="593" s="20" customFormat="1" ht="17.1" customHeight="1" spans="1:8">
      <c r="A593" s="41" t="s">
        <v>1072</v>
      </c>
      <c r="B593" s="32">
        <v>430</v>
      </c>
      <c r="C593" s="32">
        <v>526</v>
      </c>
      <c r="D593" s="32">
        <v>415</v>
      </c>
      <c r="E593" s="47">
        <v>526</v>
      </c>
      <c r="F593" s="43">
        <f t="shared" si="27"/>
        <v>122.325581395349</v>
      </c>
      <c r="G593" s="43">
        <f t="shared" si="28"/>
        <v>100</v>
      </c>
      <c r="H593" s="43">
        <f t="shared" si="29"/>
        <v>126.746987951807</v>
      </c>
    </row>
    <row r="594" s="20" customFormat="1" ht="17.1" customHeight="1" spans="1:8">
      <c r="A594" s="41" t="s">
        <v>1074</v>
      </c>
      <c r="B594" s="73"/>
      <c r="C594" s="73"/>
      <c r="D594" s="32">
        <v>5</v>
      </c>
      <c r="E594" s="47">
        <v>7</v>
      </c>
      <c r="F594" s="43">
        <f t="shared" si="27"/>
        <v>0</v>
      </c>
      <c r="G594" s="43">
        <f t="shared" si="28"/>
        <v>0</v>
      </c>
      <c r="H594" s="43">
        <f t="shared" si="29"/>
        <v>140</v>
      </c>
    </row>
    <row r="595" s="20" customFormat="1" ht="17.1" customHeight="1" spans="1:8">
      <c r="A595" s="41" t="s">
        <v>1076</v>
      </c>
      <c r="B595" s="73"/>
      <c r="C595" s="73"/>
      <c r="D595" s="32">
        <v>410</v>
      </c>
      <c r="E595" s="47">
        <v>519</v>
      </c>
      <c r="F595" s="43">
        <f t="shared" si="27"/>
        <v>0</v>
      </c>
      <c r="G595" s="43">
        <f t="shared" si="28"/>
        <v>0</v>
      </c>
      <c r="H595" s="43">
        <f t="shared" si="29"/>
        <v>126.585365853659</v>
      </c>
    </row>
    <row r="596" s="20" customFormat="1" ht="17.1" customHeight="1" spans="1:8">
      <c r="A596" s="41" t="s">
        <v>1078</v>
      </c>
      <c r="B596" s="32">
        <v>0</v>
      </c>
      <c r="C596" s="32">
        <v>0</v>
      </c>
      <c r="D596" s="32">
        <v>0</v>
      </c>
      <c r="E596" s="47">
        <v>0</v>
      </c>
      <c r="F596" s="43">
        <f t="shared" si="27"/>
        <v>0</v>
      </c>
      <c r="G596" s="43">
        <f t="shared" si="28"/>
        <v>0</v>
      </c>
      <c r="H596" s="43">
        <f t="shared" si="29"/>
        <v>0</v>
      </c>
    </row>
    <row r="597" s="20" customFormat="1" ht="17.1" customHeight="1" spans="1:8">
      <c r="A597" s="41" t="s">
        <v>1080</v>
      </c>
      <c r="B597" s="73"/>
      <c r="C597" s="73"/>
      <c r="D597" s="32">
        <v>0</v>
      </c>
      <c r="E597" s="47">
        <v>0</v>
      </c>
      <c r="F597" s="43">
        <f t="shared" si="27"/>
        <v>0</v>
      </c>
      <c r="G597" s="43">
        <f t="shared" si="28"/>
        <v>0</v>
      </c>
      <c r="H597" s="43">
        <f t="shared" si="29"/>
        <v>0</v>
      </c>
    </row>
    <row r="598" s="20" customFormat="1" ht="17.1" customHeight="1" spans="1:8">
      <c r="A598" s="41" t="s">
        <v>1082</v>
      </c>
      <c r="B598" s="73"/>
      <c r="C598" s="73"/>
      <c r="D598" s="32">
        <v>0</v>
      </c>
      <c r="E598" s="47">
        <v>0</v>
      </c>
      <c r="F598" s="43">
        <f t="shared" si="27"/>
        <v>0</v>
      </c>
      <c r="G598" s="43">
        <f t="shared" si="28"/>
        <v>0</v>
      </c>
      <c r="H598" s="43">
        <f t="shared" si="29"/>
        <v>0</v>
      </c>
    </row>
    <row r="599" s="20" customFormat="1" ht="17.1" customHeight="1" spans="1:8">
      <c r="A599" s="41" t="s">
        <v>1084</v>
      </c>
      <c r="B599" s="32">
        <v>19</v>
      </c>
      <c r="C599" s="32">
        <v>18</v>
      </c>
      <c r="D599" s="32">
        <v>19</v>
      </c>
      <c r="E599" s="47">
        <v>18</v>
      </c>
      <c r="F599" s="43">
        <f t="shared" si="27"/>
        <v>94.7368421052632</v>
      </c>
      <c r="G599" s="43">
        <f t="shared" si="28"/>
        <v>100</v>
      </c>
      <c r="H599" s="43">
        <f t="shared" si="29"/>
        <v>94.7368421052632</v>
      </c>
    </row>
    <row r="600" s="20" customFormat="1" ht="17.1" customHeight="1" spans="1:8">
      <c r="A600" s="41" t="s">
        <v>1086</v>
      </c>
      <c r="B600" s="73"/>
      <c r="C600" s="73"/>
      <c r="D600" s="32">
        <v>0</v>
      </c>
      <c r="E600" s="47">
        <v>0</v>
      </c>
      <c r="F600" s="43">
        <f t="shared" si="27"/>
        <v>0</v>
      </c>
      <c r="G600" s="43">
        <f t="shared" si="28"/>
        <v>0</v>
      </c>
      <c r="H600" s="43">
        <f t="shared" si="29"/>
        <v>0</v>
      </c>
    </row>
    <row r="601" s="20" customFormat="1" ht="17.1" customHeight="1" spans="1:8">
      <c r="A601" s="41" t="s">
        <v>1088</v>
      </c>
      <c r="B601" s="73"/>
      <c r="C601" s="73"/>
      <c r="D601" s="32">
        <v>19</v>
      </c>
      <c r="E601" s="47">
        <v>18</v>
      </c>
      <c r="F601" s="43">
        <f t="shared" si="27"/>
        <v>0</v>
      </c>
      <c r="G601" s="43">
        <f t="shared" si="28"/>
        <v>0</v>
      </c>
      <c r="H601" s="43">
        <f t="shared" si="29"/>
        <v>94.7368421052632</v>
      </c>
    </row>
    <row r="602" s="20" customFormat="1" ht="17.1" customHeight="1" spans="1:8">
      <c r="A602" s="41" t="s">
        <v>1090</v>
      </c>
      <c r="B602" s="32">
        <v>5025</v>
      </c>
      <c r="C602" s="32">
        <v>3356</v>
      </c>
      <c r="D602" s="32">
        <v>4855</v>
      </c>
      <c r="E602" s="47">
        <v>3356</v>
      </c>
      <c r="F602" s="43">
        <f t="shared" si="27"/>
        <v>66.7860696517413</v>
      </c>
      <c r="G602" s="43">
        <f t="shared" si="28"/>
        <v>100</v>
      </c>
      <c r="H602" s="43">
        <f t="shared" si="29"/>
        <v>69.124613800206</v>
      </c>
    </row>
    <row r="603" s="20" customFormat="1" ht="17.1" customHeight="1" spans="1:8">
      <c r="A603" s="41" t="s">
        <v>1092</v>
      </c>
      <c r="B603" s="73"/>
      <c r="C603" s="73"/>
      <c r="D603" s="32">
        <v>2267</v>
      </c>
      <c r="E603" s="47">
        <v>100</v>
      </c>
      <c r="F603" s="43">
        <f t="shared" si="27"/>
        <v>0</v>
      </c>
      <c r="G603" s="43">
        <f t="shared" si="28"/>
        <v>0</v>
      </c>
      <c r="H603" s="43">
        <f t="shared" si="29"/>
        <v>4.41111601235112</v>
      </c>
    </row>
    <row r="604" s="20" customFormat="1" ht="17.1" customHeight="1" spans="1:8">
      <c r="A604" s="41" t="s">
        <v>1094</v>
      </c>
      <c r="B604" s="73"/>
      <c r="C604" s="73"/>
      <c r="D604" s="32">
        <v>2588</v>
      </c>
      <c r="E604" s="47">
        <v>2597</v>
      </c>
      <c r="F604" s="43">
        <f t="shared" si="27"/>
        <v>0</v>
      </c>
      <c r="G604" s="43">
        <f t="shared" si="28"/>
        <v>0</v>
      </c>
      <c r="H604" s="43">
        <f t="shared" si="29"/>
        <v>100.347758887172</v>
      </c>
    </row>
    <row r="605" s="20" customFormat="1" ht="17.1" customHeight="1" spans="1:8">
      <c r="A605" s="41" t="s">
        <v>1096</v>
      </c>
      <c r="B605" s="73"/>
      <c r="C605" s="73"/>
      <c r="D605" s="32">
        <v>0</v>
      </c>
      <c r="E605" s="47">
        <v>659</v>
      </c>
      <c r="F605" s="43">
        <f t="shared" si="27"/>
        <v>0</v>
      </c>
      <c r="G605" s="43">
        <f t="shared" si="28"/>
        <v>0</v>
      </c>
      <c r="H605" s="43">
        <f t="shared" si="29"/>
        <v>0</v>
      </c>
    </row>
    <row r="606" s="20" customFormat="1" ht="17.1" customHeight="1" spans="1:8">
      <c r="A606" s="41" t="s">
        <v>1098</v>
      </c>
      <c r="B606" s="32">
        <v>0</v>
      </c>
      <c r="C606" s="32">
        <v>0</v>
      </c>
      <c r="D606" s="32">
        <v>0</v>
      </c>
      <c r="E606" s="47">
        <v>0</v>
      </c>
      <c r="F606" s="43">
        <f t="shared" si="27"/>
        <v>0</v>
      </c>
      <c r="G606" s="43">
        <f t="shared" si="28"/>
        <v>0</v>
      </c>
      <c r="H606" s="43">
        <f t="shared" si="29"/>
        <v>0</v>
      </c>
    </row>
    <row r="607" s="20" customFormat="1" ht="17.1" customHeight="1" spans="1:8">
      <c r="A607" s="41" t="s">
        <v>1099</v>
      </c>
      <c r="B607" s="73"/>
      <c r="C607" s="73"/>
      <c r="D607" s="32">
        <v>0</v>
      </c>
      <c r="E607" s="47">
        <v>0</v>
      </c>
      <c r="F607" s="43">
        <f t="shared" si="27"/>
        <v>0</v>
      </c>
      <c r="G607" s="43">
        <f t="shared" si="28"/>
        <v>0</v>
      </c>
      <c r="H607" s="43">
        <f t="shared" si="29"/>
        <v>0</v>
      </c>
    </row>
    <row r="608" s="20" customFormat="1" ht="17.1" customHeight="1" spans="1:8">
      <c r="A608" s="41" t="s">
        <v>1100</v>
      </c>
      <c r="B608" s="73"/>
      <c r="C608" s="73"/>
      <c r="D608" s="32">
        <v>0</v>
      </c>
      <c r="E608" s="47">
        <v>0</v>
      </c>
      <c r="F608" s="43">
        <f t="shared" si="27"/>
        <v>0</v>
      </c>
      <c r="G608" s="43">
        <f t="shared" si="28"/>
        <v>0</v>
      </c>
      <c r="H608" s="43">
        <f t="shared" si="29"/>
        <v>0</v>
      </c>
    </row>
    <row r="609" s="20" customFormat="1" ht="17.1" customHeight="1" spans="1:8">
      <c r="A609" s="41" t="s">
        <v>1101</v>
      </c>
      <c r="B609" s="73"/>
      <c r="C609" s="73"/>
      <c r="D609" s="32">
        <v>0</v>
      </c>
      <c r="E609" s="47">
        <v>0</v>
      </c>
      <c r="F609" s="43">
        <f t="shared" si="27"/>
        <v>0</v>
      </c>
      <c r="G609" s="43">
        <f t="shared" si="28"/>
        <v>0</v>
      </c>
      <c r="H609" s="43">
        <f t="shared" si="29"/>
        <v>0</v>
      </c>
    </row>
    <row r="610" s="20" customFormat="1" ht="17.25" customHeight="1" spans="1:8">
      <c r="A610" s="41" t="s">
        <v>1103</v>
      </c>
      <c r="B610" s="73"/>
      <c r="C610" s="73"/>
      <c r="D610" s="32">
        <v>0</v>
      </c>
      <c r="E610" s="47">
        <v>0</v>
      </c>
      <c r="F610" s="43">
        <f t="shared" si="27"/>
        <v>0</v>
      </c>
      <c r="G610" s="43">
        <f t="shared" si="28"/>
        <v>0</v>
      </c>
      <c r="H610" s="43">
        <f t="shared" si="29"/>
        <v>0</v>
      </c>
    </row>
    <row r="611" s="20" customFormat="1" ht="17.25" customHeight="1" spans="1:8">
      <c r="A611" s="41" t="s">
        <v>1105</v>
      </c>
      <c r="B611" s="32">
        <v>142</v>
      </c>
      <c r="C611" s="32">
        <v>118</v>
      </c>
      <c r="D611" s="98"/>
      <c r="E611" s="47">
        <v>118</v>
      </c>
      <c r="F611" s="43">
        <f t="shared" si="27"/>
        <v>83.0985915492958</v>
      </c>
      <c r="G611" s="43">
        <f t="shared" si="28"/>
        <v>100</v>
      </c>
      <c r="H611" s="43">
        <f t="shared" si="29"/>
        <v>0</v>
      </c>
    </row>
    <row r="612" s="20" customFormat="1" ht="17.25" customHeight="1" spans="1:8">
      <c r="A612" s="41" t="s">
        <v>259</v>
      </c>
      <c r="B612" s="73"/>
      <c r="C612" s="73"/>
      <c r="D612" s="98"/>
      <c r="E612" s="47">
        <v>51</v>
      </c>
      <c r="F612" s="43">
        <f t="shared" si="27"/>
        <v>0</v>
      </c>
      <c r="G612" s="43">
        <f t="shared" si="28"/>
        <v>0</v>
      </c>
      <c r="H612" s="43">
        <f t="shared" si="29"/>
        <v>0</v>
      </c>
    </row>
    <row r="613" s="20" customFormat="1" ht="17.25" customHeight="1" spans="1:8">
      <c r="A613" s="41" t="s">
        <v>261</v>
      </c>
      <c r="B613" s="73"/>
      <c r="C613" s="73"/>
      <c r="D613" s="98"/>
      <c r="E613" s="47">
        <v>49</v>
      </c>
      <c r="F613" s="43">
        <f t="shared" si="27"/>
        <v>0</v>
      </c>
      <c r="G613" s="43">
        <f t="shared" si="28"/>
        <v>0</v>
      </c>
      <c r="H613" s="43">
        <f t="shared" si="29"/>
        <v>0</v>
      </c>
    </row>
    <row r="614" s="20" customFormat="1" ht="17.25" customHeight="1" spans="1:8">
      <c r="A614" s="41" t="s">
        <v>263</v>
      </c>
      <c r="B614" s="73"/>
      <c r="C614" s="73"/>
      <c r="D614" s="98"/>
      <c r="E614" s="47">
        <v>0</v>
      </c>
      <c r="F614" s="43">
        <f t="shared" si="27"/>
        <v>0</v>
      </c>
      <c r="G614" s="43">
        <f t="shared" si="28"/>
        <v>0</v>
      </c>
      <c r="H614" s="43">
        <f t="shared" si="29"/>
        <v>0</v>
      </c>
    </row>
    <row r="615" s="20" customFormat="1" ht="17.25" customHeight="1" spans="1:8">
      <c r="A615" s="41" t="s">
        <v>1110</v>
      </c>
      <c r="B615" s="73"/>
      <c r="C615" s="73"/>
      <c r="D615" s="98"/>
      <c r="E615" s="47">
        <v>1</v>
      </c>
      <c r="F615" s="43">
        <f t="shared" si="27"/>
        <v>0</v>
      </c>
      <c r="G615" s="43">
        <f t="shared" si="28"/>
        <v>0</v>
      </c>
      <c r="H615" s="43">
        <f t="shared" si="29"/>
        <v>0</v>
      </c>
    </row>
    <row r="616" s="20" customFormat="1" ht="17.25" customHeight="1" spans="1:8">
      <c r="A616" s="41" t="s">
        <v>1111</v>
      </c>
      <c r="B616" s="73"/>
      <c r="C616" s="73"/>
      <c r="D616" s="98"/>
      <c r="E616" s="47">
        <v>0</v>
      </c>
      <c r="F616" s="43">
        <f t="shared" si="27"/>
        <v>0</v>
      </c>
      <c r="G616" s="43">
        <f t="shared" si="28"/>
        <v>0</v>
      </c>
      <c r="H616" s="43">
        <f t="shared" si="29"/>
        <v>0</v>
      </c>
    </row>
    <row r="617" s="20" customFormat="1" ht="17.25" customHeight="1" spans="1:8">
      <c r="A617" s="41" t="s">
        <v>277</v>
      </c>
      <c r="B617" s="73"/>
      <c r="C617" s="73"/>
      <c r="D617" s="98"/>
      <c r="E617" s="47">
        <v>0</v>
      </c>
      <c r="F617" s="43">
        <f t="shared" si="27"/>
        <v>0</v>
      </c>
      <c r="G617" s="43">
        <f t="shared" si="28"/>
        <v>0</v>
      </c>
      <c r="H617" s="43">
        <f t="shared" si="29"/>
        <v>0</v>
      </c>
    </row>
    <row r="618" s="20" customFormat="1" ht="17.25" customHeight="1" spans="1:8">
      <c r="A618" s="41" t="s">
        <v>1112</v>
      </c>
      <c r="B618" s="73"/>
      <c r="C618" s="73"/>
      <c r="D618" s="98"/>
      <c r="E618" s="47">
        <v>17</v>
      </c>
      <c r="F618" s="43">
        <f t="shared" si="27"/>
        <v>0</v>
      </c>
      <c r="G618" s="43">
        <f t="shared" si="28"/>
        <v>0</v>
      </c>
      <c r="H618" s="43">
        <f t="shared" si="29"/>
        <v>0</v>
      </c>
    </row>
    <row r="619" s="20" customFormat="1" ht="17.25" customHeight="1" spans="1:8">
      <c r="A619" s="41" t="s">
        <v>1114</v>
      </c>
      <c r="B619" s="32">
        <v>838</v>
      </c>
      <c r="C619" s="32">
        <v>760</v>
      </c>
      <c r="D619" s="32">
        <v>810</v>
      </c>
      <c r="E619" s="47">
        <v>760</v>
      </c>
      <c r="F619" s="43">
        <f t="shared" si="27"/>
        <v>90.6921241050119</v>
      </c>
      <c r="G619" s="43">
        <f t="shared" si="28"/>
        <v>100</v>
      </c>
      <c r="H619" s="43">
        <f t="shared" si="29"/>
        <v>93.8271604938272</v>
      </c>
    </row>
    <row r="620" s="20" customFormat="1" ht="17.25" customHeight="1" spans="1:8">
      <c r="A620" s="41" t="s">
        <v>1116</v>
      </c>
      <c r="B620" s="73"/>
      <c r="C620" s="73"/>
      <c r="D620" s="32">
        <v>810</v>
      </c>
      <c r="E620" s="47">
        <v>760</v>
      </c>
      <c r="F620" s="43">
        <f t="shared" si="27"/>
        <v>0</v>
      </c>
      <c r="G620" s="43">
        <f t="shared" si="28"/>
        <v>0</v>
      </c>
      <c r="H620" s="43">
        <f t="shared" si="29"/>
        <v>93.8271604938272</v>
      </c>
    </row>
    <row r="621" s="20" customFormat="1" ht="17.25" customHeight="1" spans="1:8">
      <c r="A621" s="41" t="s">
        <v>218</v>
      </c>
      <c r="B621" s="32">
        <v>22286</v>
      </c>
      <c r="C621" s="32">
        <v>27202</v>
      </c>
      <c r="D621" s="32">
        <v>21629</v>
      </c>
      <c r="E621" s="47">
        <v>26907</v>
      </c>
      <c r="F621" s="43">
        <f t="shared" si="27"/>
        <v>120.734990577044</v>
      </c>
      <c r="G621" s="43">
        <f t="shared" si="28"/>
        <v>98.9155209175796</v>
      </c>
      <c r="H621" s="43">
        <f t="shared" si="29"/>
        <v>124.402422673263</v>
      </c>
    </row>
    <row r="622" s="20" customFormat="1" ht="17.25" customHeight="1" spans="1:8">
      <c r="A622" s="41" t="s">
        <v>1119</v>
      </c>
      <c r="B622" s="32">
        <v>420</v>
      </c>
      <c r="C622" s="32">
        <v>399</v>
      </c>
      <c r="D622" s="32">
        <v>406</v>
      </c>
      <c r="E622" s="47">
        <v>399</v>
      </c>
      <c r="F622" s="43">
        <f t="shared" si="27"/>
        <v>95</v>
      </c>
      <c r="G622" s="43">
        <f t="shared" si="28"/>
        <v>100</v>
      </c>
      <c r="H622" s="43">
        <f t="shared" si="29"/>
        <v>98.2758620689655</v>
      </c>
    </row>
    <row r="623" s="20" customFormat="1" ht="17.25" customHeight="1" spans="1:8">
      <c r="A623" s="41" t="s">
        <v>259</v>
      </c>
      <c r="B623" s="73"/>
      <c r="C623" s="73"/>
      <c r="D623" s="32">
        <v>349</v>
      </c>
      <c r="E623" s="47">
        <v>364</v>
      </c>
      <c r="F623" s="43">
        <f t="shared" si="27"/>
        <v>0</v>
      </c>
      <c r="G623" s="43">
        <f t="shared" si="28"/>
        <v>0</v>
      </c>
      <c r="H623" s="43">
        <f t="shared" si="29"/>
        <v>104.297994269341</v>
      </c>
    </row>
    <row r="624" s="20" customFormat="1" ht="17.1" customHeight="1" spans="1:8">
      <c r="A624" s="41" t="s">
        <v>261</v>
      </c>
      <c r="B624" s="73"/>
      <c r="C624" s="73"/>
      <c r="D624" s="32">
        <v>0</v>
      </c>
      <c r="E624" s="47">
        <v>0</v>
      </c>
      <c r="F624" s="43">
        <f t="shared" si="27"/>
        <v>0</v>
      </c>
      <c r="G624" s="43">
        <f t="shared" si="28"/>
        <v>0</v>
      </c>
      <c r="H624" s="43">
        <f t="shared" si="29"/>
        <v>0</v>
      </c>
    </row>
    <row r="625" s="20" customFormat="1" ht="17.1" customHeight="1" spans="1:8">
      <c r="A625" s="41" t="s">
        <v>263</v>
      </c>
      <c r="B625" s="73"/>
      <c r="C625" s="73"/>
      <c r="D625" s="32">
        <v>0</v>
      </c>
      <c r="E625" s="47">
        <v>0</v>
      </c>
      <c r="F625" s="43">
        <f t="shared" si="27"/>
        <v>0</v>
      </c>
      <c r="G625" s="43">
        <f t="shared" si="28"/>
        <v>0</v>
      </c>
      <c r="H625" s="43">
        <f t="shared" si="29"/>
        <v>0</v>
      </c>
    </row>
    <row r="626" s="20" customFormat="1" ht="17.1" customHeight="1" spans="1:8">
      <c r="A626" s="41" t="s">
        <v>1124</v>
      </c>
      <c r="B626" s="73"/>
      <c r="C626" s="73"/>
      <c r="D626" s="32">
        <v>57</v>
      </c>
      <c r="E626" s="47">
        <v>35</v>
      </c>
      <c r="F626" s="43">
        <f t="shared" si="27"/>
        <v>0</v>
      </c>
      <c r="G626" s="43">
        <f t="shared" si="28"/>
        <v>0</v>
      </c>
      <c r="H626" s="43">
        <f t="shared" si="29"/>
        <v>61.4035087719298</v>
      </c>
    </row>
    <row r="627" s="20" customFormat="1" ht="17.1" customHeight="1" spans="1:8">
      <c r="A627" s="41" t="s">
        <v>1126</v>
      </c>
      <c r="B627" s="32">
        <v>9777</v>
      </c>
      <c r="C627" s="32">
        <v>3063</v>
      </c>
      <c r="D627" s="32">
        <v>9446</v>
      </c>
      <c r="E627" s="47">
        <v>2982</v>
      </c>
      <c r="F627" s="43">
        <f t="shared" si="27"/>
        <v>30.5001534212949</v>
      </c>
      <c r="G627" s="43">
        <f t="shared" si="28"/>
        <v>97.3555337904016</v>
      </c>
      <c r="H627" s="43">
        <f t="shared" si="29"/>
        <v>31.5689180605547</v>
      </c>
    </row>
    <row r="628" s="20" customFormat="1" ht="17.1" customHeight="1" spans="1:8">
      <c r="A628" s="41" t="s">
        <v>1128</v>
      </c>
      <c r="B628" s="73"/>
      <c r="C628" s="73"/>
      <c r="D628" s="32">
        <v>5976</v>
      </c>
      <c r="E628" s="47">
        <v>2512</v>
      </c>
      <c r="F628" s="43">
        <f t="shared" si="27"/>
        <v>0</v>
      </c>
      <c r="G628" s="43">
        <f t="shared" si="28"/>
        <v>0</v>
      </c>
      <c r="H628" s="43">
        <f t="shared" si="29"/>
        <v>42.0348058902276</v>
      </c>
    </row>
    <row r="629" s="20" customFormat="1" ht="17.1" customHeight="1" spans="1:8">
      <c r="A629" s="41" t="s">
        <v>1130</v>
      </c>
      <c r="B629" s="73"/>
      <c r="C629" s="73"/>
      <c r="D629" s="32">
        <v>3200</v>
      </c>
      <c r="E629" s="47">
        <v>0</v>
      </c>
      <c r="F629" s="43">
        <f t="shared" si="27"/>
        <v>0</v>
      </c>
      <c r="G629" s="43">
        <f t="shared" si="28"/>
        <v>0</v>
      </c>
      <c r="H629" s="43">
        <f t="shared" si="29"/>
        <v>0</v>
      </c>
    </row>
    <row r="630" s="20" customFormat="1" ht="17.1" customHeight="1" spans="1:8">
      <c r="A630" s="41" t="s">
        <v>1132</v>
      </c>
      <c r="B630" s="73"/>
      <c r="C630" s="73"/>
      <c r="D630" s="32">
        <v>0</v>
      </c>
      <c r="E630" s="47">
        <v>100</v>
      </c>
      <c r="F630" s="43">
        <f t="shared" si="27"/>
        <v>0</v>
      </c>
      <c r="G630" s="43">
        <f t="shared" si="28"/>
        <v>0</v>
      </c>
      <c r="H630" s="43">
        <f t="shared" si="29"/>
        <v>0</v>
      </c>
    </row>
    <row r="631" s="20" customFormat="1" ht="17.1" customHeight="1" spans="1:8">
      <c r="A631" s="41" t="s">
        <v>1134</v>
      </c>
      <c r="B631" s="73"/>
      <c r="C631" s="73"/>
      <c r="D631" s="32">
        <v>0</v>
      </c>
      <c r="E631" s="47">
        <v>0</v>
      </c>
      <c r="F631" s="43">
        <f t="shared" si="27"/>
        <v>0</v>
      </c>
      <c r="G631" s="43">
        <f t="shared" si="28"/>
        <v>0</v>
      </c>
      <c r="H631" s="43">
        <f t="shared" si="29"/>
        <v>0</v>
      </c>
    </row>
    <row r="632" s="20" customFormat="1" ht="17.1" customHeight="1" spans="1:8">
      <c r="A632" s="41" t="s">
        <v>1136</v>
      </c>
      <c r="B632" s="73"/>
      <c r="C632" s="73"/>
      <c r="D632" s="32">
        <v>0</v>
      </c>
      <c r="E632" s="47">
        <v>0</v>
      </c>
      <c r="F632" s="43">
        <f t="shared" si="27"/>
        <v>0</v>
      </c>
      <c r="G632" s="43">
        <f t="shared" si="28"/>
        <v>0</v>
      </c>
      <c r="H632" s="43">
        <f t="shared" si="29"/>
        <v>0</v>
      </c>
    </row>
    <row r="633" s="20" customFormat="1" ht="17.1" customHeight="1" spans="1:8">
      <c r="A633" s="41" t="s">
        <v>1138</v>
      </c>
      <c r="B633" s="73"/>
      <c r="C633" s="73"/>
      <c r="D633" s="32">
        <v>0</v>
      </c>
      <c r="E633" s="47">
        <v>0</v>
      </c>
      <c r="F633" s="43">
        <f t="shared" si="27"/>
        <v>0</v>
      </c>
      <c r="G633" s="43">
        <f t="shared" si="28"/>
        <v>0</v>
      </c>
      <c r="H633" s="43">
        <f t="shared" si="29"/>
        <v>0</v>
      </c>
    </row>
    <row r="634" s="20" customFormat="1" ht="17.1" customHeight="1" spans="1:8">
      <c r="A634" s="41" t="s">
        <v>1140</v>
      </c>
      <c r="B634" s="73"/>
      <c r="C634" s="73"/>
      <c r="D634" s="32">
        <v>0</v>
      </c>
      <c r="E634" s="47">
        <v>0</v>
      </c>
      <c r="F634" s="43">
        <f t="shared" si="27"/>
        <v>0</v>
      </c>
      <c r="G634" s="43">
        <f t="shared" si="28"/>
        <v>0</v>
      </c>
      <c r="H634" s="43">
        <f t="shared" si="29"/>
        <v>0</v>
      </c>
    </row>
    <row r="635" s="20" customFormat="1" ht="17.1" customHeight="1" spans="1:8">
      <c r="A635" s="41" t="s">
        <v>1142</v>
      </c>
      <c r="B635" s="73"/>
      <c r="C635" s="73"/>
      <c r="D635" s="32">
        <v>0</v>
      </c>
      <c r="E635" s="47">
        <v>0</v>
      </c>
      <c r="F635" s="43">
        <f t="shared" si="27"/>
        <v>0</v>
      </c>
      <c r="G635" s="43">
        <f t="shared" si="28"/>
        <v>0</v>
      </c>
      <c r="H635" s="43">
        <f t="shared" si="29"/>
        <v>0</v>
      </c>
    </row>
    <row r="636" s="20" customFormat="1" ht="17.1" customHeight="1" spans="1:8">
      <c r="A636" s="41" t="s">
        <v>1144</v>
      </c>
      <c r="B636" s="73"/>
      <c r="C636" s="73"/>
      <c r="D636" s="32">
        <v>0</v>
      </c>
      <c r="E636" s="47">
        <v>0</v>
      </c>
      <c r="F636" s="43">
        <f t="shared" si="27"/>
        <v>0</v>
      </c>
      <c r="G636" s="43">
        <f t="shared" si="28"/>
        <v>0</v>
      </c>
      <c r="H636" s="43">
        <f t="shared" si="29"/>
        <v>0</v>
      </c>
    </row>
    <row r="637" s="20" customFormat="1" ht="17.1" customHeight="1" spans="1:8">
      <c r="A637" s="41" t="s">
        <v>1146</v>
      </c>
      <c r="B637" s="73"/>
      <c r="C637" s="73"/>
      <c r="D637" s="32">
        <v>0</v>
      </c>
      <c r="E637" s="47">
        <v>0</v>
      </c>
      <c r="F637" s="43">
        <f t="shared" si="27"/>
        <v>0</v>
      </c>
      <c r="G637" s="43">
        <f t="shared" si="28"/>
        <v>0</v>
      </c>
      <c r="H637" s="43">
        <f t="shared" si="29"/>
        <v>0</v>
      </c>
    </row>
    <row r="638" s="20" customFormat="1" ht="17.1" customHeight="1" spans="1:8">
      <c r="A638" s="41" t="s">
        <v>1148</v>
      </c>
      <c r="B638" s="73"/>
      <c r="C638" s="73"/>
      <c r="D638" s="32">
        <v>10</v>
      </c>
      <c r="E638" s="47">
        <v>0</v>
      </c>
      <c r="F638" s="43">
        <f t="shared" si="27"/>
        <v>0</v>
      </c>
      <c r="G638" s="43">
        <f t="shared" si="28"/>
        <v>0</v>
      </c>
      <c r="H638" s="43">
        <f t="shared" si="29"/>
        <v>0</v>
      </c>
    </row>
    <row r="639" s="20" customFormat="1" ht="17.1" customHeight="1" spans="1:8">
      <c r="A639" s="41" t="s">
        <v>1150</v>
      </c>
      <c r="B639" s="73"/>
      <c r="C639" s="73"/>
      <c r="D639" s="32">
        <v>260</v>
      </c>
      <c r="E639" s="47">
        <v>370</v>
      </c>
      <c r="F639" s="43">
        <f t="shared" si="27"/>
        <v>0</v>
      </c>
      <c r="G639" s="43">
        <f t="shared" si="28"/>
        <v>0</v>
      </c>
      <c r="H639" s="43">
        <f t="shared" si="29"/>
        <v>142.307692307692</v>
      </c>
    </row>
    <row r="640" s="20" customFormat="1" ht="17.1" customHeight="1" spans="1:8">
      <c r="A640" s="41" t="s">
        <v>1152</v>
      </c>
      <c r="B640" s="32">
        <v>2909</v>
      </c>
      <c r="C640" s="32">
        <v>2471</v>
      </c>
      <c r="D640" s="32">
        <v>2811</v>
      </c>
      <c r="E640" s="47">
        <v>2467</v>
      </c>
      <c r="F640" s="43">
        <f t="shared" si="27"/>
        <v>84.8057751804744</v>
      </c>
      <c r="G640" s="43">
        <f t="shared" si="28"/>
        <v>99.8381222177256</v>
      </c>
      <c r="H640" s="43">
        <f t="shared" si="29"/>
        <v>87.7623621487015</v>
      </c>
    </row>
    <row r="641" s="20" customFormat="1" ht="17.1" customHeight="1" spans="1:8">
      <c r="A641" s="41" t="s">
        <v>1154</v>
      </c>
      <c r="B641" s="73"/>
      <c r="C641" s="73"/>
      <c r="D641" s="32">
        <v>0</v>
      </c>
      <c r="E641" s="47">
        <v>0</v>
      </c>
      <c r="F641" s="43">
        <f t="shared" si="27"/>
        <v>0</v>
      </c>
      <c r="G641" s="43">
        <f t="shared" si="28"/>
        <v>0</v>
      </c>
      <c r="H641" s="43">
        <f t="shared" si="29"/>
        <v>0</v>
      </c>
    </row>
    <row r="642" s="20" customFormat="1" ht="17.1" customHeight="1" spans="1:8">
      <c r="A642" s="41" t="s">
        <v>1156</v>
      </c>
      <c r="B642" s="73"/>
      <c r="C642" s="73"/>
      <c r="D642" s="32">
        <v>2123</v>
      </c>
      <c r="E642" s="47">
        <v>1622</v>
      </c>
      <c r="F642" s="43">
        <f t="shared" si="27"/>
        <v>0</v>
      </c>
      <c r="G642" s="43">
        <f t="shared" si="28"/>
        <v>0</v>
      </c>
      <c r="H642" s="43">
        <f t="shared" si="29"/>
        <v>76.4013188883655</v>
      </c>
    </row>
    <row r="643" s="20" customFormat="1" ht="17.1" customHeight="1" spans="1:8">
      <c r="A643" s="41" t="s">
        <v>1158</v>
      </c>
      <c r="B643" s="73"/>
      <c r="C643" s="73"/>
      <c r="D643" s="32">
        <v>688</v>
      </c>
      <c r="E643" s="47">
        <v>845</v>
      </c>
      <c r="F643" s="43">
        <f t="shared" si="27"/>
        <v>0</v>
      </c>
      <c r="G643" s="43">
        <f t="shared" si="28"/>
        <v>0</v>
      </c>
      <c r="H643" s="43">
        <f t="shared" si="29"/>
        <v>122.81976744186</v>
      </c>
    </row>
    <row r="644" s="20" customFormat="1" ht="17.1" customHeight="1" spans="1:8">
      <c r="A644" s="41" t="s">
        <v>1160</v>
      </c>
      <c r="B644" s="32">
        <v>2068</v>
      </c>
      <c r="C644" s="32">
        <v>12281</v>
      </c>
      <c r="D644" s="32">
        <v>1998</v>
      </c>
      <c r="E644" s="47">
        <v>12111</v>
      </c>
      <c r="F644" s="43">
        <f t="shared" ref="F644:F707" si="30">IF(B644&lt;&gt;0,(E644/B644)*100,0)</f>
        <v>585.63829787234</v>
      </c>
      <c r="G644" s="43">
        <f t="shared" ref="G644:G707" si="31">IF(C644&lt;&gt;0,(E644/C644)*100,0)</f>
        <v>98.6157479032652</v>
      </c>
      <c r="H644" s="43">
        <f t="shared" ref="H644:H707" si="32">IF(D644&lt;&gt;0,(E644/D644)*100,0)</f>
        <v>606.156156156156</v>
      </c>
    </row>
    <row r="645" s="20" customFormat="1" ht="17.1" customHeight="1" spans="1:8">
      <c r="A645" s="41" t="s">
        <v>1161</v>
      </c>
      <c r="B645" s="73"/>
      <c r="C645" s="73"/>
      <c r="D645" s="32">
        <v>407</v>
      </c>
      <c r="E645" s="47">
        <v>444</v>
      </c>
      <c r="F645" s="43">
        <f t="shared" si="30"/>
        <v>0</v>
      </c>
      <c r="G645" s="43">
        <f t="shared" si="31"/>
        <v>0</v>
      </c>
      <c r="H645" s="43">
        <f t="shared" si="32"/>
        <v>109.090909090909</v>
      </c>
    </row>
    <row r="646" s="20" customFormat="1" ht="17.1" customHeight="1" spans="1:8">
      <c r="A646" s="41" t="s">
        <v>1162</v>
      </c>
      <c r="B646" s="73"/>
      <c r="C646" s="73"/>
      <c r="D646" s="32">
        <v>79</v>
      </c>
      <c r="E646" s="47">
        <v>69</v>
      </c>
      <c r="F646" s="43">
        <f t="shared" si="30"/>
        <v>0</v>
      </c>
      <c r="G646" s="43">
        <f t="shared" si="31"/>
        <v>0</v>
      </c>
      <c r="H646" s="43">
        <f t="shared" si="32"/>
        <v>87.3417721518987</v>
      </c>
    </row>
    <row r="647" s="20" customFormat="1" ht="17.1" customHeight="1" spans="1:8">
      <c r="A647" s="41" t="s">
        <v>1163</v>
      </c>
      <c r="B647" s="73"/>
      <c r="C647" s="73"/>
      <c r="D647" s="32">
        <v>333</v>
      </c>
      <c r="E647" s="47">
        <v>357</v>
      </c>
      <c r="F647" s="43">
        <f t="shared" si="30"/>
        <v>0</v>
      </c>
      <c r="G647" s="43">
        <f t="shared" si="31"/>
        <v>0</v>
      </c>
      <c r="H647" s="43">
        <f t="shared" si="32"/>
        <v>107.207207207207</v>
      </c>
    </row>
    <row r="648" s="20" customFormat="1" ht="17.1" customHeight="1" spans="1:8">
      <c r="A648" s="41" t="s">
        <v>1165</v>
      </c>
      <c r="B648" s="73"/>
      <c r="C648" s="73"/>
      <c r="D648" s="32">
        <v>0</v>
      </c>
      <c r="E648" s="47">
        <v>0</v>
      </c>
      <c r="F648" s="43">
        <f t="shared" si="30"/>
        <v>0</v>
      </c>
      <c r="G648" s="43">
        <f t="shared" si="31"/>
        <v>0</v>
      </c>
      <c r="H648" s="43">
        <f t="shared" si="32"/>
        <v>0</v>
      </c>
    </row>
    <row r="649" s="20" customFormat="1" ht="17.1" customHeight="1" spans="1:8">
      <c r="A649" s="41" t="s">
        <v>1167</v>
      </c>
      <c r="B649" s="73"/>
      <c r="C649" s="73"/>
      <c r="D649" s="32">
        <v>0</v>
      </c>
      <c r="E649" s="47">
        <v>0</v>
      </c>
      <c r="F649" s="43">
        <f t="shared" si="30"/>
        <v>0</v>
      </c>
      <c r="G649" s="43">
        <f t="shared" si="31"/>
        <v>0</v>
      </c>
      <c r="H649" s="43">
        <f t="shared" si="32"/>
        <v>0</v>
      </c>
    </row>
    <row r="650" s="20" customFormat="1" ht="17.1" customHeight="1" spans="1:8">
      <c r="A650" s="41" t="s">
        <v>1168</v>
      </c>
      <c r="B650" s="73"/>
      <c r="C650" s="73"/>
      <c r="D650" s="32">
        <v>0</v>
      </c>
      <c r="E650" s="47">
        <v>0</v>
      </c>
      <c r="F650" s="43">
        <f t="shared" si="30"/>
        <v>0</v>
      </c>
      <c r="G650" s="43">
        <f t="shared" si="31"/>
        <v>0</v>
      </c>
      <c r="H650" s="43">
        <f t="shared" si="32"/>
        <v>0</v>
      </c>
    </row>
    <row r="651" s="20" customFormat="1" ht="17.1" customHeight="1" spans="1:8">
      <c r="A651" s="41" t="s">
        <v>1170</v>
      </c>
      <c r="B651" s="73"/>
      <c r="C651" s="73"/>
      <c r="D651" s="32">
        <v>0</v>
      </c>
      <c r="E651" s="47">
        <v>0</v>
      </c>
      <c r="F651" s="43">
        <f t="shared" si="30"/>
        <v>0</v>
      </c>
      <c r="G651" s="43">
        <f t="shared" si="31"/>
        <v>0</v>
      </c>
      <c r="H651" s="43">
        <f t="shared" si="32"/>
        <v>0</v>
      </c>
    </row>
    <row r="652" s="20" customFormat="1" ht="17.1" customHeight="1" spans="1:8">
      <c r="A652" s="41" t="s">
        <v>1172</v>
      </c>
      <c r="B652" s="73"/>
      <c r="C652" s="73"/>
      <c r="D652" s="32">
        <v>949</v>
      </c>
      <c r="E652" s="47">
        <v>1597</v>
      </c>
      <c r="F652" s="43">
        <f t="shared" si="30"/>
        <v>0</v>
      </c>
      <c r="G652" s="43">
        <f t="shared" si="31"/>
        <v>0</v>
      </c>
      <c r="H652" s="43">
        <f t="shared" si="32"/>
        <v>168.282402528978</v>
      </c>
    </row>
    <row r="653" s="20" customFormat="1" ht="17.1" customHeight="1" spans="1:8">
      <c r="A653" s="41" t="s">
        <v>1174</v>
      </c>
      <c r="B653" s="73"/>
      <c r="C653" s="73"/>
      <c r="D653" s="32">
        <v>225</v>
      </c>
      <c r="E653" s="47">
        <v>344</v>
      </c>
      <c r="F653" s="43">
        <f t="shared" si="30"/>
        <v>0</v>
      </c>
      <c r="G653" s="43">
        <f t="shared" si="31"/>
        <v>0</v>
      </c>
      <c r="H653" s="43">
        <f t="shared" si="32"/>
        <v>152.888888888889</v>
      </c>
    </row>
    <row r="654" s="20" customFormat="1" ht="17.1" customHeight="1" spans="1:8">
      <c r="A654" s="41" t="s">
        <v>1176</v>
      </c>
      <c r="B654" s="73"/>
      <c r="C654" s="73"/>
      <c r="D654" s="32">
        <v>5</v>
      </c>
      <c r="E654" s="47">
        <v>6977</v>
      </c>
      <c r="F654" s="43">
        <f t="shared" si="30"/>
        <v>0</v>
      </c>
      <c r="G654" s="43">
        <f t="shared" si="31"/>
        <v>0</v>
      </c>
      <c r="H654" s="43">
        <f t="shared" si="32"/>
        <v>139540</v>
      </c>
    </row>
    <row r="655" s="20" customFormat="1" ht="17.1" customHeight="1" spans="1:8">
      <c r="A655" s="41" t="s">
        <v>1178</v>
      </c>
      <c r="B655" s="73"/>
      <c r="C655" s="73"/>
      <c r="D655" s="32">
        <v>0</v>
      </c>
      <c r="E655" s="47">
        <v>2323</v>
      </c>
      <c r="F655" s="43">
        <f t="shared" si="30"/>
        <v>0</v>
      </c>
      <c r="G655" s="43">
        <f t="shared" si="31"/>
        <v>0</v>
      </c>
      <c r="H655" s="43">
        <f t="shared" si="32"/>
        <v>0</v>
      </c>
    </row>
    <row r="656" s="20" customFormat="1" ht="17.1" customHeight="1" spans="1:8">
      <c r="A656" s="41" t="s">
        <v>1180</v>
      </c>
      <c r="B656" s="32">
        <v>393</v>
      </c>
      <c r="C656" s="32">
        <v>334</v>
      </c>
      <c r="D656" s="32">
        <v>380</v>
      </c>
      <c r="E656" s="47">
        <v>334</v>
      </c>
      <c r="F656" s="43">
        <f t="shared" si="30"/>
        <v>84.9872773536896</v>
      </c>
      <c r="G656" s="43">
        <f t="shared" si="31"/>
        <v>100</v>
      </c>
      <c r="H656" s="43">
        <f t="shared" si="32"/>
        <v>87.8947368421053</v>
      </c>
    </row>
    <row r="657" s="20" customFormat="1" ht="17.1" customHeight="1" spans="1:8">
      <c r="A657" s="41" t="s">
        <v>1182</v>
      </c>
      <c r="B657" s="73"/>
      <c r="C657" s="73"/>
      <c r="D657" s="32">
        <v>380</v>
      </c>
      <c r="E657" s="47">
        <v>334</v>
      </c>
      <c r="F657" s="43">
        <f t="shared" si="30"/>
        <v>0</v>
      </c>
      <c r="G657" s="43">
        <f t="shared" si="31"/>
        <v>0</v>
      </c>
      <c r="H657" s="43">
        <f t="shared" si="32"/>
        <v>87.8947368421053</v>
      </c>
    </row>
    <row r="658" s="20" customFormat="1" ht="17.1" customHeight="1" spans="1:8">
      <c r="A658" s="41" t="s">
        <v>1184</v>
      </c>
      <c r="B658" s="73"/>
      <c r="C658" s="73"/>
      <c r="D658" s="32">
        <v>0</v>
      </c>
      <c r="E658" s="47">
        <v>0</v>
      </c>
      <c r="F658" s="43">
        <f t="shared" si="30"/>
        <v>0</v>
      </c>
      <c r="G658" s="43">
        <f t="shared" si="31"/>
        <v>0</v>
      </c>
      <c r="H658" s="43">
        <f t="shared" si="32"/>
        <v>0</v>
      </c>
    </row>
    <row r="659" s="20" customFormat="1" ht="17.1" customHeight="1" spans="1:8">
      <c r="A659" s="41" t="s">
        <v>1185</v>
      </c>
      <c r="B659" s="32">
        <v>347</v>
      </c>
      <c r="C659" s="32">
        <v>314</v>
      </c>
      <c r="D659" s="32">
        <v>335</v>
      </c>
      <c r="E659" s="47">
        <v>295</v>
      </c>
      <c r="F659" s="43">
        <f t="shared" si="30"/>
        <v>85.014409221902</v>
      </c>
      <c r="G659" s="43">
        <f t="shared" si="31"/>
        <v>93.9490445859873</v>
      </c>
      <c r="H659" s="43">
        <f t="shared" si="32"/>
        <v>88.0597014925373</v>
      </c>
    </row>
    <row r="660" s="20" customFormat="1" ht="17.1" customHeight="1" spans="1:8">
      <c r="A660" s="41" t="s">
        <v>1186</v>
      </c>
      <c r="B660" s="73"/>
      <c r="C660" s="73"/>
      <c r="D660" s="32">
        <v>0</v>
      </c>
      <c r="E660" s="47">
        <v>0</v>
      </c>
      <c r="F660" s="43">
        <f t="shared" si="30"/>
        <v>0</v>
      </c>
      <c r="G660" s="43">
        <f t="shared" si="31"/>
        <v>0</v>
      </c>
      <c r="H660" s="43">
        <f t="shared" si="32"/>
        <v>0</v>
      </c>
    </row>
    <row r="661" s="20" customFormat="1" ht="17.1" customHeight="1" spans="1:8">
      <c r="A661" s="41" t="s">
        <v>1187</v>
      </c>
      <c r="B661" s="73"/>
      <c r="C661" s="73"/>
      <c r="D661" s="32">
        <v>0</v>
      </c>
      <c r="E661" s="47">
        <v>0</v>
      </c>
      <c r="F661" s="43">
        <f t="shared" si="30"/>
        <v>0</v>
      </c>
      <c r="G661" s="43">
        <f t="shared" si="31"/>
        <v>0</v>
      </c>
      <c r="H661" s="43">
        <f t="shared" si="32"/>
        <v>0</v>
      </c>
    </row>
    <row r="662" s="20" customFormat="1" ht="17.1" customHeight="1" spans="1:8">
      <c r="A662" s="41" t="s">
        <v>1189</v>
      </c>
      <c r="B662" s="73"/>
      <c r="C662" s="73"/>
      <c r="D662" s="32">
        <v>335</v>
      </c>
      <c r="E662" s="47">
        <v>295</v>
      </c>
      <c r="F662" s="43">
        <f t="shared" si="30"/>
        <v>0</v>
      </c>
      <c r="G662" s="43">
        <f t="shared" si="31"/>
        <v>0</v>
      </c>
      <c r="H662" s="43">
        <f t="shared" si="32"/>
        <v>88.0597014925373</v>
      </c>
    </row>
    <row r="663" s="20" customFormat="1" ht="17.1" customHeight="1" spans="1:8">
      <c r="A663" s="41" t="s">
        <v>1191</v>
      </c>
      <c r="B663" s="32">
        <v>4474</v>
      </c>
      <c r="C663" s="32">
        <v>4639</v>
      </c>
      <c r="D663" s="32">
        <v>4322</v>
      </c>
      <c r="E663" s="47">
        <v>4639</v>
      </c>
      <c r="F663" s="43">
        <f t="shared" si="30"/>
        <v>103.687974966473</v>
      </c>
      <c r="G663" s="43">
        <f t="shared" si="31"/>
        <v>100</v>
      </c>
      <c r="H663" s="43">
        <f t="shared" si="32"/>
        <v>107.33456732994</v>
      </c>
    </row>
    <row r="664" s="20" customFormat="1" ht="17.1" customHeight="1" spans="1:8">
      <c r="A664" s="41" t="s">
        <v>1193</v>
      </c>
      <c r="B664" s="73"/>
      <c r="C664" s="73"/>
      <c r="D664" s="32">
        <v>1102</v>
      </c>
      <c r="E664" s="47">
        <v>1232</v>
      </c>
      <c r="F664" s="43">
        <f t="shared" si="30"/>
        <v>0</v>
      </c>
      <c r="G664" s="43">
        <f t="shared" si="31"/>
        <v>0</v>
      </c>
      <c r="H664" s="43">
        <f t="shared" si="32"/>
        <v>111.796733212341</v>
      </c>
    </row>
    <row r="665" s="20" customFormat="1" ht="17.1" customHeight="1" spans="1:8">
      <c r="A665" s="41" t="s">
        <v>1195</v>
      </c>
      <c r="B665" s="73"/>
      <c r="C665" s="73"/>
      <c r="D665" s="32">
        <v>2943</v>
      </c>
      <c r="E665" s="47">
        <v>3225</v>
      </c>
      <c r="F665" s="43">
        <f t="shared" si="30"/>
        <v>0</v>
      </c>
      <c r="G665" s="43">
        <f t="shared" si="31"/>
        <v>0</v>
      </c>
      <c r="H665" s="43">
        <f t="shared" si="32"/>
        <v>109.582059123344</v>
      </c>
    </row>
    <row r="666" s="20" customFormat="1" ht="17.1" customHeight="1" spans="1:8">
      <c r="A666" s="41" t="s">
        <v>1197</v>
      </c>
      <c r="B666" s="73"/>
      <c r="C666" s="73"/>
      <c r="D666" s="32">
        <v>0</v>
      </c>
      <c r="E666" s="47">
        <v>0</v>
      </c>
      <c r="F666" s="43">
        <f t="shared" si="30"/>
        <v>0</v>
      </c>
      <c r="G666" s="43">
        <f t="shared" si="31"/>
        <v>0</v>
      </c>
      <c r="H666" s="43">
        <f t="shared" si="32"/>
        <v>0</v>
      </c>
    </row>
    <row r="667" s="20" customFormat="1" ht="17.1" customHeight="1" spans="1:8">
      <c r="A667" s="41" t="s">
        <v>1199</v>
      </c>
      <c r="B667" s="73"/>
      <c r="C667" s="73"/>
      <c r="D667" s="32">
        <v>277</v>
      </c>
      <c r="E667" s="47">
        <v>182</v>
      </c>
      <c r="F667" s="43">
        <f t="shared" si="30"/>
        <v>0</v>
      </c>
      <c r="G667" s="43">
        <f t="shared" si="31"/>
        <v>0</v>
      </c>
      <c r="H667" s="43">
        <f t="shared" si="32"/>
        <v>65.7039711191336</v>
      </c>
    </row>
    <row r="668" s="20" customFormat="1" ht="17.1" customHeight="1" spans="1:8">
      <c r="A668" s="41" t="s">
        <v>1201</v>
      </c>
      <c r="B668" s="32">
        <v>253</v>
      </c>
      <c r="C668" s="32">
        <v>1675</v>
      </c>
      <c r="D668" s="32">
        <v>341</v>
      </c>
      <c r="E668" s="47">
        <v>1675</v>
      </c>
      <c r="F668" s="43">
        <f t="shared" si="30"/>
        <v>662.055335968379</v>
      </c>
      <c r="G668" s="43">
        <f t="shared" si="31"/>
        <v>100</v>
      </c>
      <c r="H668" s="43">
        <f t="shared" si="32"/>
        <v>491.202346041056</v>
      </c>
    </row>
    <row r="669" s="20" customFormat="1" ht="17.1" customHeight="1" spans="1:8">
      <c r="A669" s="41" t="s">
        <v>1203</v>
      </c>
      <c r="B669" s="73"/>
      <c r="C669" s="73"/>
      <c r="D669" s="32">
        <v>0</v>
      </c>
      <c r="E669" s="47">
        <v>0</v>
      </c>
      <c r="F669" s="43">
        <f t="shared" si="30"/>
        <v>0</v>
      </c>
      <c r="G669" s="43">
        <f t="shared" si="31"/>
        <v>0</v>
      </c>
      <c r="H669" s="43">
        <f t="shared" si="32"/>
        <v>0</v>
      </c>
    </row>
    <row r="670" s="20" customFormat="1" ht="17.1" customHeight="1" spans="1:8">
      <c r="A670" s="41" t="s">
        <v>1205</v>
      </c>
      <c r="B670" s="73"/>
      <c r="C670" s="73"/>
      <c r="D670" s="32">
        <v>341</v>
      </c>
      <c r="E670" s="47">
        <v>1675</v>
      </c>
      <c r="F670" s="43">
        <f t="shared" si="30"/>
        <v>0</v>
      </c>
      <c r="G670" s="43">
        <f t="shared" si="31"/>
        <v>0</v>
      </c>
      <c r="H670" s="43">
        <f t="shared" si="32"/>
        <v>491.202346041056</v>
      </c>
    </row>
    <row r="671" s="20" customFormat="1" ht="17.1" customHeight="1" spans="1:8">
      <c r="A671" s="41" t="s">
        <v>1207</v>
      </c>
      <c r="B671" s="73"/>
      <c r="C671" s="73"/>
      <c r="D671" s="32">
        <v>0</v>
      </c>
      <c r="E671" s="47">
        <v>0</v>
      </c>
      <c r="F671" s="43">
        <f t="shared" si="30"/>
        <v>0</v>
      </c>
      <c r="G671" s="43">
        <f t="shared" si="31"/>
        <v>0</v>
      </c>
      <c r="H671" s="43">
        <f t="shared" si="32"/>
        <v>0</v>
      </c>
    </row>
    <row r="672" s="20" customFormat="1" ht="17.1" customHeight="1" spans="1:8">
      <c r="A672" s="41" t="s">
        <v>1209</v>
      </c>
      <c r="B672" s="32">
        <v>1438</v>
      </c>
      <c r="C672" s="32">
        <v>1504</v>
      </c>
      <c r="D672" s="32">
        <v>1390</v>
      </c>
      <c r="E672" s="47">
        <v>1498</v>
      </c>
      <c r="F672" s="43">
        <f t="shared" si="30"/>
        <v>104.172461752434</v>
      </c>
      <c r="G672" s="43">
        <f t="shared" si="31"/>
        <v>99.6010638297872</v>
      </c>
      <c r="H672" s="43">
        <f t="shared" si="32"/>
        <v>107.769784172662</v>
      </c>
    </row>
    <row r="673" s="20" customFormat="1" ht="17.1" customHeight="1" spans="1:8">
      <c r="A673" s="41" t="s">
        <v>1211</v>
      </c>
      <c r="B673" s="73"/>
      <c r="C673" s="73"/>
      <c r="D673" s="32">
        <v>1313</v>
      </c>
      <c r="E673" s="47">
        <v>1430</v>
      </c>
      <c r="F673" s="43">
        <f t="shared" si="30"/>
        <v>0</v>
      </c>
      <c r="G673" s="43">
        <f t="shared" si="31"/>
        <v>0</v>
      </c>
      <c r="H673" s="43">
        <f t="shared" si="32"/>
        <v>108.910891089109</v>
      </c>
    </row>
    <row r="674" s="20" customFormat="1" ht="17.1" customHeight="1" spans="1:8">
      <c r="A674" s="41" t="s">
        <v>1213</v>
      </c>
      <c r="B674" s="73"/>
      <c r="C674" s="73"/>
      <c r="D674" s="32">
        <v>6</v>
      </c>
      <c r="E674" s="47">
        <v>68</v>
      </c>
      <c r="F674" s="43">
        <f t="shared" si="30"/>
        <v>0</v>
      </c>
      <c r="G674" s="43">
        <f t="shared" si="31"/>
        <v>0</v>
      </c>
      <c r="H674" s="43">
        <f t="shared" si="32"/>
        <v>1133.33333333333</v>
      </c>
    </row>
    <row r="675" s="20" customFormat="1" ht="17.1" customHeight="1" spans="1:8">
      <c r="A675" s="41" t="s">
        <v>1215</v>
      </c>
      <c r="B675" s="73"/>
      <c r="C675" s="73"/>
      <c r="D675" s="32">
        <v>71</v>
      </c>
      <c r="E675" s="47">
        <v>0</v>
      </c>
      <c r="F675" s="43">
        <f t="shared" si="30"/>
        <v>0</v>
      </c>
      <c r="G675" s="43">
        <f t="shared" si="31"/>
        <v>0</v>
      </c>
      <c r="H675" s="43">
        <f t="shared" si="32"/>
        <v>0</v>
      </c>
    </row>
    <row r="676" s="20" customFormat="1" ht="17.1" customHeight="1" spans="1:8">
      <c r="A676" s="41" t="s">
        <v>1217</v>
      </c>
      <c r="B676" s="32">
        <v>14</v>
      </c>
      <c r="C676" s="32">
        <v>4</v>
      </c>
      <c r="D676" s="32">
        <v>14</v>
      </c>
      <c r="E676" s="47">
        <v>4</v>
      </c>
      <c r="F676" s="43">
        <f t="shared" si="30"/>
        <v>28.5714285714286</v>
      </c>
      <c r="G676" s="43">
        <f t="shared" si="31"/>
        <v>100</v>
      </c>
      <c r="H676" s="43">
        <f t="shared" si="32"/>
        <v>28.5714285714286</v>
      </c>
    </row>
    <row r="677" s="20" customFormat="1" ht="17.1" customHeight="1" spans="1:8">
      <c r="A677" s="41" t="s">
        <v>1219</v>
      </c>
      <c r="B677" s="73"/>
      <c r="C677" s="73"/>
      <c r="D677" s="32">
        <v>14</v>
      </c>
      <c r="E677" s="47">
        <v>4</v>
      </c>
      <c r="F677" s="43">
        <f t="shared" si="30"/>
        <v>0</v>
      </c>
      <c r="G677" s="43">
        <f t="shared" si="31"/>
        <v>0</v>
      </c>
      <c r="H677" s="43">
        <f t="shared" si="32"/>
        <v>28.5714285714286</v>
      </c>
    </row>
    <row r="678" s="20" customFormat="1" ht="17.25" customHeight="1" spans="1:8">
      <c r="A678" s="41" t="s">
        <v>1221</v>
      </c>
      <c r="B678" s="73"/>
      <c r="C678" s="73"/>
      <c r="D678" s="32">
        <v>0</v>
      </c>
      <c r="E678" s="47">
        <v>0</v>
      </c>
      <c r="F678" s="43">
        <f t="shared" si="30"/>
        <v>0</v>
      </c>
      <c r="G678" s="43">
        <f t="shared" si="31"/>
        <v>0</v>
      </c>
      <c r="H678" s="43">
        <f t="shared" si="32"/>
        <v>0</v>
      </c>
    </row>
    <row r="679" s="20" customFormat="1" ht="17.25" customHeight="1" spans="1:8">
      <c r="A679" s="41" t="s">
        <v>1223</v>
      </c>
      <c r="B679" s="32">
        <v>148</v>
      </c>
      <c r="C679" s="32">
        <v>215</v>
      </c>
      <c r="D679" s="98"/>
      <c r="E679" s="47">
        <v>215</v>
      </c>
      <c r="F679" s="43">
        <f t="shared" si="30"/>
        <v>145.27027027027</v>
      </c>
      <c r="G679" s="43">
        <f t="shared" si="31"/>
        <v>100</v>
      </c>
      <c r="H679" s="43">
        <f t="shared" si="32"/>
        <v>0</v>
      </c>
    </row>
    <row r="680" s="20" customFormat="1" ht="17.25" customHeight="1" spans="1:8">
      <c r="A680" s="41" t="s">
        <v>259</v>
      </c>
      <c r="B680" s="73"/>
      <c r="C680" s="73"/>
      <c r="D680" s="98"/>
      <c r="E680" s="47">
        <v>173</v>
      </c>
      <c r="F680" s="43">
        <f t="shared" si="30"/>
        <v>0</v>
      </c>
      <c r="G680" s="43">
        <f t="shared" si="31"/>
        <v>0</v>
      </c>
      <c r="H680" s="43">
        <f t="shared" si="32"/>
        <v>0</v>
      </c>
    </row>
    <row r="681" s="20" customFormat="1" ht="17.25" customHeight="1" spans="1:8">
      <c r="A681" s="41" t="s">
        <v>261</v>
      </c>
      <c r="B681" s="73"/>
      <c r="C681" s="73"/>
      <c r="D681" s="98"/>
      <c r="E681" s="47">
        <v>0</v>
      </c>
      <c r="F681" s="43">
        <f t="shared" si="30"/>
        <v>0</v>
      </c>
      <c r="G681" s="43">
        <f t="shared" si="31"/>
        <v>0</v>
      </c>
      <c r="H681" s="43">
        <f t="shared" si="32"/>
        <v>0</v>
      </c>
    </row>
    <row r="682" s="20" customFormat="1" ht="17.25" customHeight="1" spans="1:8">
      <c r="A682" s="41" t="s">
        <v>263</v>
      </c>
      <c r="B682" s="73"/>
      <c r="C682" s="73"/>
      <c r="D682" s="98"/>
      <c r="E682" s="47">
        <v>0</v>
      </c>
      <c r="F682" s="43">
        <f t="shared" si="30"/>
        <v>0</v>
      </c>
      <c r="G682" s="43">
        <f t="shared" si="31"/>
        <v>0</v>
      </c>
      <c r="H682" s="43">
        <f t="shared" si="32"/>
        <v>0</v>
      </c>
    </row>
    <row r="683" s="20" customFormat="1" ht="17.25" customHeight="1" spans="1:8">
      <c r="A683" s="41" t="s">
        <v>341</v>
      </c>
      <c r="B683" s="73"/>
      <c r="C683" s="73"/>
      <c r="D683" s="98"/>
      <c r="E683" s="47">
        <v>0</v>
      </c>
      <c r="F683" s="43">
        <f t="shared" si="30"/>
        <v>0</v>
      </c>
      <c r="G683" s="43">
        <f t="shared" si="31"/>
        <v>0</v>
      </c>
      <c r="H683" s="43">
        <f t="shared" si="32"/>
        <v>0</v>
      </c>
    </row>
    <row r="684" s="20" customFormat="1" ht="17.25" customHeight="1" spans="1:8">
      <c r="A684" s="41" t="s">
        <v>1229</v>
      </c>
      <c r="B684" s="73"/>
      <c r="C684" s="73"/>
      <c r="D684" s="98"/>
      <c r="E684" s="47">
        <v>0</v>
      </c>
      <c r="F684" s="43">
        <f t="shared" si="30"/>
        <v>0</v>
      </c>
      <c r="G684" s="43">
        <f t="shared" si="31"/>
        <v>0</v>
      </c>
      <c r="H684" s="43">
        <f t="shared" si="32"/>
        <v>0</v>
      </c>
    </row>
    <row r="685" s="20" customFormat="1" ht="17.25" customHeight="1" spans="1:8">
      <c r="A685" s="41" t="s">
        <v>1231</v>
      </c>
      <c r="B685" s="73"/>
      <c r="C685" s="73"/>
      <c r="D685" s="98"/>
      <c r="E685" s="47">
        <v>0</v>
      </c>
      <c r="F685" s="43">
        <f t="shared" si="30"/>
        <v>0</v>
      </c>
      <c r="G685" s="43">
        <f t="shared" si="31"/>
        <v>0</v>
      </c>
      <c r="H685" s="43">
        <f t="shared" si="32"/>
        <v>0</v>
      </c>
    </row>
    <row r="686" s="20" customFormat="1" ht="17.25" customHeight="1" spans="1:8">
      <c r="A686" s="41" t="s">
        <v>277</v>
      </c>
      <c r="B686" s="73"/>
      <c r="C686" s="73"/>
      <c r="D686" s="98"/>
      <c r="E686" s="47">
        <v>40</v>
      </c>
      <c r="F686" s="43">
        <f t="shared" si="30"/>
        <v>0</v>
      </c>
      <c r="G686" s="43">
        <f t="shared" si="31"/>
        <v>0</v>
      </c>
      <c r="H686" s="43">
        <f t="shared" si="32"/>
        <v>0</v>
      </c>
    </row>
    <row r="687" s="20" customFormat="1" ht="17.25" customHeight="1" spans="1:8">
      <c r="A687" s="41" t="s">
        <v>1234</v>
      </c>
      <c r="B687" s="73"/>
      <c r="C687" s="73"/>
      <c r="D687" s="98"/>
      <c r="E687" s="47">
        <v>2</v>
      </c>
      <c r="F687" s="43">
        <f t="shared" si="30"/>
        <v>0</v>
      </c>
      <c r="G687" s="43">
        <f t="shared" si="31"/>
        <v>0</v>
      </c>
      <c r="H687" s="43">
        <f t="shared" si="32"/>
        <v>0</v>
      </c>
    </row>
    <row r="688" s="20" customFormat="1" ht="17.25" customHeight="1" spans="1:8">
      <c r="A688" s="41" t="s">
        <v>1236</v>
      </c>
      <c r="B688" s="32">
        <v>35</v>
      </c>
      <c r="C688" s="32">
        <v>0</v>
      </c>
      <c r="D688" s="98"/>
      <c r="E688" s="47">
        <v>0</v>
      </c>
      <c r="F688" s="43">
        <f t="shared" si="30"/>
        <v>0</v>
      </c>
      <c r="G688" s="43">
        <f t="shared" si="31"/>
        <v>0</v>
      </c>
      <c r="H688" s="43">
        <f t="shared" si="32"/>
        <v>0</v>
      </c>
    </row>
    <row r="689" s="20" customFormat="1" ht="17.25" customHeight="1" spans="1:8">
      <c r="A689" s="41" t="s">
        <v>1238</v>
      </c>
      <c r="B689" s="73"/>
      <c r="C689" s="73"/>
      <c r="D689" s="98"/>
      <c r="E689" s="47">
        <v>0</v>
      </c>
      <c r="F689" s="43">
        <f t="shared" si="30"/>
        <v>0</v>
      </c>
      <c r="G689" s="43">
        <f t="shared" si="31"/>
        <v>0</v>
      </c>
      <c r="H689" s="43">
        <f t="shared" si="32"/>
        <v>0</v>
      </c>
    </row>
    <row r="690" s="20" customFormat="1" ht="17.25" customHeight="1" spans="1:8">
      <c r="A690" s="41" t="s">
        <v>1240</v>
      </c>
      <c r="B690" s="32">
        <v>10</v>
      </c>
      <c r="C690" s="32">
        <v>303</v>
      </c>
      <c r="D690" s="32">
        <v>10</v>
      </c>
      <c r="E690" s="47">
        <v>288</v>
      </c>
      <c r="F690" s="43">
        <f t="shared" si="30"/>
        <v>2880</v>
      </c>
      <c r="G690" s="43">
        <f t="shared" si="31"/>
        <v>95.049504950495</v>
      </c>
      <c r="H690" s="43">
        <f t="shared" si="32"/>
        <v>2880</v>
      </c>
    </row>
    <row r="691" s="20" customFormat="1" ht="17.25" customHeight="1" spans="1:8">
      <c r="A691" s="41" t="s">
        <v>1242</v>
      </c>
      <c r="B691" s="73"/>
      <c r="C691" s="73"/>
      <c r="D691" s="32">
        <v>10</v>
      </c>
      <c r="E691" s="47">
        <v>288</v>
      </c>
      <c r="F691" s="43">
        <f t="shared" si="30"/>
        <v>0</v>
      </c>
      <c r="G691" s="43">
        <f t="shared" si="31"/>
        <v>0</v>
      </c>
      <c r="H691" s="43">
        <f t="shared" si="32"/>
        <v>2880</v>
      </c>
    </row>
    <row r="692" s="20" customFormat="1" ht="17.25" customHeight="1" spans="1:8">
      <c r="A692" s="41" t="s">
        <v>219</v>
      </c>
      <c r="B692" s="32">
        <v>4582</v>
      </c>
      <c r="C692" s="32">
        <v>4238</v>
      </c>
      <c r="D692" s="32">
        <v>4427</v>
      </c>
      <c r="E692" s="47">
        <v>4238</v>
      </c>
      <c r="F692" s="43">
        <f t="shared" si="30"/>
        <v>92.4923614142296</v>
      </c>
      <c r="G692" s="43">
        <f t="shared" si="31"/>
        <v>100</v>
      </c>
      <c r="H692" s="43">
        <f t="shared" si="32"/>
        <v>95.7307431669302</v>
      </c>
    </row>
    <row r="693" s="20" customFormat="1" ht="17.25" customHeight="1" spans="1:8">
      <c r="A693" s="41" t="s">
        <v>1245</v>
      </c>
      <c r="B693" s="32">
        <v>179</v>
      </c>
      <c r="C693" s="32">
        <v>22</v>
      </c>
      <c r="D693" s="32">
        <v>173</v>
      </c>
      <c r="E693" s="47">
        <v>22</v>
      </c>
      <c r="F693" s="43">
        <f t="shared" si="30"/>
        <v>12.2905027932961</v>
      </c>
      <c r="G693" s="43">
        <f t="shared" si="31"/>
        <v>100</v>
      </c>
      <c r="H693" s="43">
        <f t="shared" si="32"/>
        <v>12.7167630057803</v>
      </c>
    </row>
    <row r="694" s="20" customFormat="1" ht="17.1" customHeight="1" spans="1:8">
      <c r="A694" s="41" t="s">
        <v>259</v>
      </c>
      <c r="B694" s="73"/>
      <c r="C694" s="73"/>
      <c r="D694" s="32">
        <v>173</v>
      </c>
      <c r="E694" s="47">
        <v>2</v>
      </c>
      <c r="F694" s="43">
        <f t="shared" si="30"/>
        <v>0</v>
      </c>
      <c r="G694" s="43">
        <f t="shared" si="31"/>
        <v>0</v>
      </c>
      <c r="H694" s="43">
        <f t="shared" si="32"/>
        <v>1.15606936416185</v>
      </c>
    </row>
    <row r="695" s="20" customFormat="1" ht="17.1" customHeight="1" spans="1:8">
      <c r="A695" s="41" t="s">
        <v>261</v>
      </c>
      <c r="B695" s="73"/>
      <c r="C695" s="73"/>
      <c r="D695" s="32">
        <v>0</v>
      </c>
      <c r="E695" s="47">
        <v>0</v>
      </c>
      <c r="F695" s="43">
        <f t="shared" si="30"/>
        <v>0</v>
      </c>
      <c r="G695" s="43">
        <f t="shared" si="31"/>
        <v>0</v>
      </c>
      <c r="H695" s="43">
        <f t="shared" si="32"/>
        <v>0</v>
      </c>
    </row>
    <row r="696" s="20" customFormat="1" ht="17.1" customHeight="1" spans="1:8">
      <c r="A696" s="41" t="s">
        <v>263</v>
      </c>
      <c r="B696" s="73"/>
      <c r="C696" s="73"/>
      <c r="D696" s="32">
        <v>0</v>
      </c>
      <c r="E696" s="47">
        <v>0</v>
      </c>
      <c r="F696" s="43">
        <f t="shared" si="30"/>
        <v>0</v>
      </c>
      <c r="G696" s="43">
        <f t="shared" si="31"/>
        <v>0</v>
      </c>
      <c r="H696" s="43">
        <f t="shared" si="32"/>
        <v>0</v>
      </c>
    </row>
    <row r="697" s="20" customFormat="1" ht="17.1" customHeight="1" spans="1:8">
      <c r="A697" s="41" t="s">
        <v>1250</v>
      </c>
      <c r="B697" s="73"/>
      <c r="C697" s="73"/>
      <c r="D697" s="32">
        <v>0</v>
      </c>
      <c r="E697" s="47">
        <v>0</v>
      </c>
      <c r="F697" s="43">
        <f t="shared" si="30"/>
        <v>0</v>
      </c>
      <c r="G697" s="43">
        <f t="shared" si="31"/>
        <v>0</v>
      </c>
      <c r="H697" s="43">
        <f t="shared" si="32"/>
        <v>0</v>
      </c>
    </row>
    <row r="698" s="20" customFormat="1" ht="17.1" customHeight="1" spans="1:8">
      <c r="A698" s="41" t="s">
        <v>1252</v>
      </c>
      <c r="B698" s="73"/>
      <c r="C698" s="73"/>
      <c r="D698" s="32">
        <v>0</v>
      </c>
      <c r="E698" s="47">
        <v>0</v>
      </c>
      <c r="F698" s="43">
        <f t="shared" si="30"/>
        <v>0</v>
      </c>
      <c r="G698" s="43">
        <f t="shared" si="31"/>
        <v>0</v>
      </c>
      <c r="H698" s="43">
        <f t="shared" si="32"/>
        <v>0</v>
      </c>
    </row>
    <row r="699" s="20" customFormat="1" ht="17.1" customHeight="1" spans="1:8">
      <c r="A699" s="41" t="s">
        <v>1254</v>
      </c>
      <c r="B699" s="73"/>
      <c r="C699" s="73"/>
      <c r="D699" s="32">
        <v>0</v>
      </c>
      <c r="E699" s="47">
        <v>0</v>
      </c>
      <c r="F699" s="43">
        <f t="shared" si="30"/>
        <v>0</v>
      </c>
      <c r="G699" s="43">
        <f t="shared" si="31"/>
        <v>0</v>
      </c>
      <c r="H699" s="43">
        <f t="shared" si="32"/>
        <v>0</v>
      </c>
    </row>
    <row r="700" s="20" customFormat="1" ht="17.25" customHeight="1" spans="1:8">
      <c r="A700" s="41" t="s">
        <v>1256</v>
      </c>
      <c r="B700" s="73"/>
      <c r="C700" s="73"/>
      <c r="D700" s="32">
        <v>0</v>
      </c>
      <c r="E700" s="47">
        <v>0</v>
      </c>
      <c r="F700" s="43">
        <f t="shared" si="30"/>
        <v>0</v>
      </c>
      <c r="G700" s="43">
        <f t="shared" si="31"/>
        <v>0</v>
      </c>
      <c r="H700" s="43">
        <f t="shared" si="32"/>
        <v>0</v>
      </c>
    </row>
    <row r="701" s="20" customFormat="1" ht="17.25" customHeight="1" spans="1:8">
      <c r="A701" s="41" t="s">
        <v>1258</v>
      </c>
      <c r="B701" s="73"/>
      <c r="C701" s="73"/>
      <c r="D701" s="98"/>
      <c r="E701" s="47">
        <v>0</v>
      </c>
      <c r="F701" s="43">
        <f t="shared" si="30"/>
        <v>0</v>
      </c>
      <c r="G701" s="43">
        <f t="shared" si="31"/>
        <v>0</v>
      </c>
      <c r="H701" s="43">
        <f t="shared" si="32"/>
        <v>0</v>
      </c>
    </row>
    <row r="702" s="20" customFormat="1" ht="17.25" customHeight="1" spans="1:8">
      <c r="A702" s="41" t="s">
        <v>1260</v>
      </c>
      <c r="B702" s="73"/>
      <c r="C702" s="73"/>
      <c r="D702" s="32">
        <v>0</v>
      </c>
      <c r="E702" s="47">
        <v>20</v>
      </c>
      <c r="F702" s="43">
        <f t="shared" si="30"/>
        <v>0</v>
      </c>
      <c r="G702" s="43">
        <f t="shared" si="31"/>
        <v>0</v>
      </c>
      <c r="H702" s="43">
        <f t="shared" si="32"/>
        <v>0</v>
      </c>
    </row>
    <row r="703" s="20" customFormat="1" ht="17.25" customHeight="1" spans="1:8">
      <c r="A703" s="41" t="s">
        <v>1262</v>
      </c>
      <c r="B703" s="32">
        <v>36</v>
      </c>
      <c r="C703" s="32">
        <v>0</v>
      </c>
      <c r="D703" s="32">
        <v>35</v>
      </c>
      <c r="E703" s="47">
        <v>0</v>
      </c>
      <c r="F703" s="43">
        <f t="shared" si="30"/>
        <v>0</v>
      </c>
      <c r="G703" s="43">
        <f t="shared" si="31"/>
        <v>0</v>
      </c>
      <c r="H703" s="43">
        <f t="shared" si="32"/>
        <v>0</v>
      </c>
    </row>
    <row r="704" s="20" customFormat="1" ht="17.25" customHeight="1" spans="1:8">
      <c r="A704" s="41" t="s">
        <v>1264</v>
      </c>
      <c r="B704" s="73"/>
      <c r="C704" s="73"/>
      <c r="D704" s="32">
        <v>35</v>
      </c>
      <c r="E704" s="47">
        <v>0</v>
      </c>
      <c r="F704" s="43">
        <f t="shared" si="30"/>
        <v>0</v>
      </c>
      <c r="G704" s="43">
        <f t="shared" si="31"/>
        <v>0</v>
      </c>
      <c r="H704" s="43">
        <f t="shared" si="32"/>
        <v>0</v>
      </c>
    </row>
    <row r="705" s="20" customFormat="1" ht="17.25" customHeight="1" spans="1:8">
      <c r="A705" s="41" t="s">
        <v>1266</v>
      </c>
      <c r="B705" s="73"/>
      <c r="C705" s="73"/>
      <c r="D705" s="32">
        <v>0</v>
      </c>
      <c r="E705" s="47">
        <v>0</v>
      </c>
      <c r="F705" s="43">
        <f t="shared" si="30"/>
        <v>0</v>
      </c>
      <c r="G705" s="43">
        <f t="shared" si="31"/>
        <v>0</v>
      </c>
      <c r="H705" s="43">
        <f t="shared" si="32"/>
        <v>0</v>
      </c>
    </row>
    <row r="706" s="20" customFormat="1" ht="17.1" customHeight="1" spans="1:8">
      <c r="A706" s="41" t="s">
        <v>1268</v>
      </c>
      <c r="B706" s="73"/>
      <c r="C706" s="73"/>
      <c r="D706" s="32">
        <v>0</v>
      </c>
      <c r="E706" s="47">
        <v>0</v>
      </c>
      <c r="F706" s="43">
        <f t="shared" si="30"/>
        <v>0</v>
      </c>
      <c r="G706" s="43">
        <f t="shared" si="31"/>
        <v>0</v>
      </c>
      <c r="H706" s="43">
        <f t="shared" si="32"/>
        <v>0</v>
      </c>
    </row>
    <row r="707" s="20" customFormat="1" ht="17.1" customHeight="1" spans="1:8">
      <c r="A707" s="41" t="s">
        <v>1270</v>
      </c>
      <c r="B707" s="32">
        <v>786</v>
      </c>
      <c r="C707" s="32">
        <v>12</v>
      </c>
      <c r="D707" s="32">
        <v>760</v>
      </c>
      <c r="E707" s="47">
        <v>12</v>
      </c>
      <c r="F707" s="43">
        <f t="shared" si="30"/>
        <v>1.52671755725191</v>
      </c>
      <c r="G707" s="43">
        <f t="shared" si="31"/>
        <v>100</v>
      </c>
      <c r="H707" s="43">
        <f t="shared" si="32"/>
        <v>1.57894736842105</v>
      </c>
    </row>
    <row r="708" s="20" customFormat="1" ht="17.1" customHeight="1" spans="1:8">
      <c r="A708" s="41" t="s">
        <v>1272</v>
      </c>
      <c r="B708" s="73"/>
      <c r="C708" s="73"/>
      <c r="D708" s="32">
        <v>0</v>
      </c>
      <c r="E708" s="47">
        <v>0</v>
      </c>
      <c r="F708" s="43">
        <f t="shared" ref="F708:F771" si="33">IF(B708&lt;&gt;0,(E708/B708)*100,0)</f>
        <v>0</v>
      </c>
      <c r="G708" s="43">
        <f t="shared" ref="G708:G771" si="34">IF(C708&lt;&gt;0,(E708/C708)*100,0)</f>
        <v>0</v>
      </c>
      <c r="H708" s="43">
        <f t="shared" ref="H708:H771" si="35">IF(D708&lt;&gt;0,(E708/D708)*100,0)</f>
        <v>0</v>
      </c>
    </row>
    <row r="709" s="20" customFormat="1" ht="17.1" customHeight="1" spans="1:8">
      <c r="A709" s="41" t="s">
        <v>1274</v>
      </c>
      <c r="B709" s="73"/>
      <c r="C709" s="73"/>
      <c r="D709" s="32">
        <v>400</v>
      </c>
      <c r="E709" s="47">
        <v>5</v>
      </c>
      <c r="F709" s="43">
        <f t="shared" si="33"/>
        <v>0</v>
      </c>
      <c r="G709" s="43">
        <f t="shared" si="34"/>
        <v>0</v>
      </c>
      <c r="H709" s="43">
        <f t="shared" si="35"/>
        <v>1.25</v>
      </c>
    </row>
    <row r="710" s="20" customFormat="1" ht="17.1" customHeight="1" spans="1:8">
      <c r="A710" s="41" t="s">
        <v>1276</v>
      </c>
      <c r="B710" s="73"/>
      <c r="C710" s="73"/>
      <c r="D710" s="32">
        <v>0</v>
      </c>
      <c r="E710" s="47">
        <v>0</v>
      </c>
      <c r="F710" s="43">
        <f t="shared" si="33"/>
        <v>0</v>
      </c>
      <c r="G710" s="43">
        <f t="shared" si="34"/>
        <v>0</v>
      </c>
      <c r="H710" s="43">
        <f t="shared" si="35"/>
        <v>0</v>
      </c>
    </row>
    <row r="711" s="20" customFormat="1" ht="17.1" customHeight="1" spans="1:8">
      <c r="A711" s="41" t="s">
        <v>1278</v>
      </c>
      <c r="B711" s="73"/>
      <c r="C711" s="73"/>
      <c r="D711" s="32">
        <v>0</v>
      </c>
      <c r="E711" s="47">
        <v>0</v>
      </c>
      <c r="F711" s="43">
        <f t="shared" si="33"/>
        <v>0</v>
      </c>
      <c r="G711" s="43">
        <f t="shared" si="34"/>
        <v>0</v>
      </c>
      <c r="H711" s="43">
        <f t="shared" si="35"/>
        <v>0</v>
      </c>
    </row>
    <row r="712" s="20" customFormat="1" ht="17.1" customHeight="1" spans="1:8">
      <c r="A712" s="41" t="s">
        <v>1280</v>
      </c>
      <c r="B712" s="73"/>
      <c r="C712" s="73"/>
      <c r="D712" s="32">
        <v>0</v>
      </c>
      <c r="E712" s="47">
        <v>0</v>
      </c>
      <c r="F712" s="43">
        <f t="shared" si="33"/>
        <v>0</v>
      </c>
      <c r="G712" s="43">
        <f t="shared" si="34"/>
        <v>0</v>
      </c>
      <c r="H712" s="43">
        <f t="shared" si="35"/>
        <v>0</v>
      </c>
    </row>
    <row r="713" s="20" customFormat="1" ht="17.1" customHeight="1" spans="1:8">
      <c r="A713" s="41" t="s">
        <v>1282</v>
      </c>
      <c r="B713" s="73"/>
      <c r="C713" s="73"/>
      <c r="D713" s="32">
        <v>0</v>
      </c>
      <c r="E713" s="47">
        <v>0</v>
      </c>
      <c r="F713" s="43">
        <f t="shared" si="33"/>
        <v>0</v>
      </c>
      <c r="G713" s="43">
        <f t="shared" si="34"/>
        <v>0</v>
      </c>
      <c r="H713" s="43">
        <f t="shared" si="35"/>
        <v>0</v>
      </c>
    </row>
    <row r="714" s="20" customFormat="1" ht="17.1" customHeight="1" spans="1:8">
      <c r="A714" s="41" t="s">
        <v>1284</v>
      </c>
      <c r="B714" s="73"/>
      <c r="C714" s="73"/>
      <c r="D714" s="32">
        <v>360</v>
      </c>
      <c r="E714" s="47">
        <v>7</v>
      </c>
      <c r="F714" s="43">
        <f t="shared" si="33"/>
        <v>0</v>
      </c>
      <c r="G714" s="43">
        <f t="shared" si="34"/>
        <v>0</v>
      </c>
      <c r="H714" s="43">
        <f t="shared" si="35"/>
        <v>1.94444444444444</v>
      </c>
    </row>
    <row r="715" s="20" customFormat="1" ht="17.1" customHeight="1" spans="1:8">
      <c r="A715" s="41" t="s">
        <v>1286</v>
      </c>
      <c r="B715" s="32">
        <v>26</v>
      </c>
      <c r="C715" s="32">
        <v>325</v>
      </c>
      <c r="D715" s="32">
        <v>25</v>
      </c>
      <c r="E715" s="47">
        <v>325</v>
      </c>
      <c r="F715" s="43">
        <f t="shared" si="33"/>
        <v>1250</v>
      </c>
      <c r="G715" s="43">
        <f t="shared" si="34"/>
        <v>100</v>
      </c>
      <c r="H715" s="43">
        <f t="shared" si="35"/>
        <v>1300</v>
      </c>
    </row>
    <row r="716" s="20" customFormat="1" ht="17.1" customHeight="1" spans="1:8">
      <c r="A716" s="41" t="s">
        <v>1288</v>
      </c>
      <c r="B716" s="73"/>
      <c r="C716" s="73"/>
      <c r="D716" s="32">
        <v>0</v>
      </c>
      <c r="E716" s="47">
        <v>0</v>
      </c>
      <c r="F716" s="43">
        <f t="shared" si="33"/>
        <v>0</v>
      </c>
      <c r="G716" s="43">
        <f t="shared" si="34"/>
        <v>0</v>
      </c>
      <c r="H716" s="43">
        <f t="shared" si="35"/>
        <v>0</v>
      </c>
    </row>
    <row r="717" s="20" customFormat="1" ht="17.1" customHeight="1" spans="1:8">
      <c r="A717" s="41" t="s">
        <v>1289</v>
      </c>
      <c r="B717" s="73"/>
      <c r="C717" s="73"/>
      <c r="D717" s="32">
        <v>5</v>
      </c>
      <c r="E717" s="47">
        <v>305</v>
      </c>
      <c r="F717" s="43">
        <f t="shared" si="33"/>
        <v>0</v>
      </c>
      <c r="G717" s="43">
        <f t="shared" si="34"/>
        <v>0</v>
      </c>
      <c r="H717" s="43">
        <f t="shared" si="35"/>
        <v>6100</v>
      </c>
    </row>
    <row r="718" s="20" customFormat="1" ht="17.1" customHeight="1" spans="1:8">
      <c r="A718" s="41" t="s">
        <v>1290</v>
      </c>
      <c r="B718" s="73"/>
      <c r="C718" s="73"/>
      <c r="D718" s="32">
        <v>0</v>
      </c>
      <c r="E718" s="47">
        <v>0</v>
      </c>
      <c r="F718" s="43">
        <f t="shared" si="33"/>
        <v>0</v>
      </c>
      <c r="G718" s="43">
        <f t="shared" si="34"/>
        <v>0</v>
      </c>
      <c r="H718" s="43">
        <f t="shared" si="35"/>
        <v>0</v>
      </c>
    </row>
    <row r="719" s="20" customFormat="1" ht="17.1" customHeight="1" spans="1:8">
      <c r="A719" s="41" t="s">
        <v>1291</v>
      </c>
      <c r="B719" s="73"/>
      <c r="C719" s="73"/>
      <c r="D719" s="32">
        <v>0</v>
      </c>
      <c r="E719" s="47">
        <v>0</v>
      </c>
      <c r="F719" s="43">
        <f t="shared" si="33"/>
        <v>0</v>
      </c>
      <c r="G719" s="43">
        <f t="shared" si="34"/>
        <v>0</v>
      </c>
      <c r="H719" s="43">
        <f t="shared" si="35"/>
        <v>0</v>
      </c>
    </row>
    <row r="720" s="20" customFormat="1" ht="17.1" customHeight="1" spans="1:8">
      <c r="A720" s="41" t="s">
        <v>1292</v>
      </c>
      <c r="B720" s="73"/>
      <c r="C720" s="73"/>
      <c r="D720" s="32">
        <v>20</v>
      </c>
      <c r="E720" s="47">
        <v>20</v>
      </c>
      <c r="F720" s="43">
        <f t="shared" si="33"/>
        <v>0</v>
      </c>
      <c r="G720" s="43">
        <f t="shared" si="34"/>
        <v>0</v>
      </c>
      <c r="H720" s="43">
        <f t="shared" si="35"/>
        <v>100</v>
      </c>
    </row>
    <row r="721" s="20" customFormat="1" ht="17.1" customHeight="1" spans="1:8">
      <c r="A721" s="41" t="s">
        <v>1294</v>
      </c>
      <c r="B721" s="32">
        <v>952</v>
      </c>
      <c r="C721" s="32">
        <v>356</v>
      </c>
      <c r="D721" s="32">
        <v>920</v>
      </c>
      <c r="E721" s="47">
        <v>356</v>
      </c>
      <c r="F721" s="43">
        <f t="shared" si="33"/>
        <v>37.3949579831933</v>
      </c>
      <c r="G721" s="43">
        <f t="shared" si="34"/>
        <v>100</v>
      </c>
      <c r="H721" s="43">
        <f t="shared" si="35"/>
        <v>38.695652173913</v>
      </c>
    </row>
    <row r="722" s="20" customFormat="1" ht="17.1" customHeight="1" spans="1:8">
      <c r="A722" s="41" t="s">
        <v>1296</v>
      </c>
      <c r="B722" s="73"/>
      <c r="C722" s="73"/>
      <c r="D722" s="32">
        <v>549</v>
      </c>
      <c r="E722" s="47">
        <v>356</v>
      </c>
      <c r="F722" s="43">
        <f t="shared" si="33"/>
        <v>0</v>
      </c>
      <c r="G722" s="43">
        <f t="shared" si="34"/>
        <v>0</v>
      </c>
      <c r="H722" s="43">
        <f t="shared" si="35"/>
        <v>64.8451730418944</v>
      </c>
    </row>
    <row r="723" s="20" customFormat="1" ht="17.1" customHeight="1" spans="1:8">
      <c r="A723" s="41" t="s">
        <v>1297</v>
      </c>
      <c r="B723" s="73"/>
      <c r="C723" s="73"/>
      <c r="D723" s="32">
        <v>0</v>
      </c>
      <c r="E723" s="47">
        <v>0</v>
      </c>
      <c r="F723" s="43">
        <f t="shared" si="33"/>
        <v>0</v>
      </c>
      <c r="G723" s="43">
        <f t="shared" si="34"/>
        <v>0</v>
      </c>
      <c r="H723" s="43">
        <f t="shared" si="35"/>
        <v>0</v>
      </c>
    </row>
    <row r="724" s="20" customFormat="1" ht="17.1" customHeight="1" spans="1:8">
      <c r="A724" s="41" t="s">
        <v>1299</v>
      </c>
      <c r="B724" s="73"/>
      <c r="C724" s="73"/>
      <c r="D724" s="32">
        <v>0</v>
      </c>
      <c r="E724" s="47">
        <v>0</v>
      </c>
      <c r="F724" s="43">
        <f t="shared" si="33"/>
        <v>0</v>
      </c>
      <c r="G724" s="43">
        <f t="shared" si="34"/>
        <v>0</v>
      </c>
      <c r="H724" s="43">
        <f t="shared" si="35"/>
        <v>0</v>
      </c>
    </row>
    <row r="725" s="20" customFormat="1" ht="17.1" customHeight="1" spans="1:8">
      <c r="A725" s="41" t="s">
        <v>1301</v>
      </c>
      <c r="B725" s="73"/>
      <c r="C725" s="73"/>
      <c r="D725" s="32">
        <v>0</v>
      </c>
      <c r="E725" s="47">
        <v>0</v>
      </c>
      <c r="F725" s="43">
        <f t="shared" si="33"/>
        <v>0</v>
      </c>
      <c r="G725" s="43">
        <f t="shared" si="34"/>
        <v>0</v>
      </c>
      <c r="H725" s="43">
        <f t="shared" si="35"/>
        <v>0</v>
      </c>
    </row>
    <row r="726" s="20" customFormat="1" ht="17.1" customHeight="1" spans="1:8">
      <c r="A726" s="41" t="s">
        <v>1303</v>
      </c>
      <c r="B726" s="73"/>
      <c r="C726" s="73"/>
      <c r="D726" s="32">
        <v>371</v>
      </c>
      <c r="E726" s="47">
        <v>0</v>
      </c>
      <c r="F726" s="43">
        <f t="shared" si="33"/>
        <v>0</v>
      </c>
      <c r="G726" s="43">
        <f t="shared" si="34"/>
        <v>0</v>
      </c>
      <c r="H726" s="43">
        <f t="shared" si="35"/>
        <v>0</v>
      </c>
    </row>
    <row r="727" s="20" customFormat="1" ht="17.1" customHeight="1" spans="1:8">
      <c r="A727" s="41" t="s">
        <v>1305</v>
      </c>
      <c r="B727" s="73"/>
      <c r="C727" s="73"/>
      <c r="D727" s="32">
        <v>0</v>
      </c>
      <c r="E727" s="47">
        <v>0</v>
      </c>
      <c r="F727" s="43">
        <f t="shared" si="33"/>
        <v>0</v>
      </c>
      <c r="G727" s="43">
        <f t="shared" si="34"/>
        <v>0</v>
      </c>
      <c r="H727" s="43">
        <f t="shared" si="35"/>
        <v>0</v>
      </c>
    </row>
    <row r="728" s="20" customFormat="1" ht="17.1" customHeight="1" spans="1:8">
      <c r="A728" s="41" t="s">
        <v>1307</v>
      </c>
      <c r="B728" s="32">
        <v>1160</v>
      </c>
      <c r="C728" s="32">
        <v>2928</v>
      </c>
      <c r="D728" s="32">
        <v>1120</v>
      </c>
      <c r="E728" s="47">
        <v>2928</v>
      </c>
      <c r="F728" s="43">
        <f t="shared" si="33"/>
        <v>252.413793103448</v>
      </c>
      <c r="G728" s="43">
        <f t="shared" si="34"/>
        <v>100</v>
      </c>
      <c r="H728" s="43">
        <f t="shared" si="35"/>
        <v>261.428571428571</v>
      </c>
    </row>
    <row r="729" s="20" customFormat="1" ht="17.1" customHeight="1" spans="1:8">
      <c r="A729" s="41" t="s">
        <v>1309</v>
      </c>
      <c r="B729" s="73"/>
      <c r="C729" s="73"/>
      <c r="D729" s="32">
        <v>958</v>
      </c>
      <c r="E729" s="47">
        <v>2075</v>
      </c>
      <c r="F729" s="43">
        <f t="shared" si="33"/>
        <v>0</v>
      </c>
      <c r="G729" s="43">
        <f t="shared" si="34"/>
        <v>0</v>
      </c>
      <c r="H729" s="43">
        <f t="shared" si="35"/>
        <v>216.597077244259</v>
      </c>
    </row>
    <row r="730" s="20" customFormat="1" ht="17.1" customHeight="1" spans="1:8">
      <c r="A730" s="41" t="s">
        <v>1311</v>
      </c>
      <c r="B730" s="73"/>
      <c r="C730" s="73"/>
      <c r="D730" s="32">
        <v>0</v>
      </c>
      <c r="E730" s="47">
        <v>0</v>
      </c>
      <c r="F730" s="43">
        <f t="shared" si="33"/>
        <v>0</v>
      </c>
      <c r="G730" s="43">
        <f t="shared" si="34"/>
        <v>0</v>
      </c>
      <c r="H730" s="43">
        <f t="shared" si="35"/>
        <v>0</v>
      </c>
    </row>
    <row r="731" s="20" customFormat="1" ht="17.1" customHeight="1" spans="1:8">
      <c r="A731" s="41" t="s">
        <v>1312</v>
      </c>
      <c r="B731" s="73"/>
      <c r="C731" s="73"/>
      <c r="D731" s="32">
        <v>0</v>
      </c>
      <c r="E731" s="47">
        <v>0</v>
      </c>
      <c r="F731" s="43">
        <f t="shared" si="33"/>
        <v>0</v>
      </c>
      <c r="G731" s="43">
        <f t="shared" si="34"/>
        <v>0</v>
      </c>
      <c r="H731" s="43">
        <f t="shared" si="35"/>
        <v>0</v>
      </c>
    </row>
    <row r="732" s="20" customFormat="1" ht="17.1" customHeight="1" spans="1:8">
      <c r="A732" s="41" t="s">
        <v>1313</v>
      </c>
      <c r="B732" s="73"/>
      <c r="C732" s="73"/>
      <c r="D732" s="32">
        <v>0</v>
      </c>
      <c r="E732" s="47">
        <v>600</v>
      </c>
      <c r="F732" s="43">
        <f t="shared" si="33"/>
        <v>0</v>
      </c>
      <c r="G732" s="43">
        <f t="shared" si="34"/>
        <v>0</v>
      </c>
      <c r="H732" s="43">
        <f t="shared" si="35"/>
        <v>0</v>
      </c>
    </row>
    <row r="733" s="20" customFormat="1" ht="17.1" customHeight="1" spans="1:8">
      <c r="A733" s="41" t="s">
        <v>1314</v>
      </c>
      <c r="B733" s="73"/>
      <c r="C733" s="73"/>
      <c r="D733" s="32">
        <v>162</v>
      </c>
      <c r="E733" s="47">
        <v>253</v>
      </c>
      <c r="F733" s="43">
        <f t="shared" si="33"/>
        <v>0</v>
      </c>
      <c r="G733" s="43">
        <f t="shared" si="34"/>
        <v>0</v>
      </c>
      <c r="H733" s="43">
        <f t="shared" si="35"/>
        <v>156.172839506173</v>
      </c>
    </row>
    <row r="734" s="20" customFormat="1" ht="17.1" customHeight="1" spans="1:8">
      <c r="A734" s="41" t="s">
        <v>1316</v>
      </c>
      <c r="B734" s="32">
        <v>0</v>
      </c>
      <c r="C734" s="32">
        <v>0</v>
      </c>
      <c r="D734" s="32">
        <v>0</v>
      </c>
      <c r="E734" s="47">
        <v>0</v>
      </c>
      <c r="F734" s="43">
        <f t="shared" si="33"/>
        <v>0</v>
      </c>
      <c r="G734" s="43">
        <f t="shared" si="34"/>
        <v>0</v>
      </c>
      <c r="H734" s="43">
        <f t="shared" si="35"/>
        <v>0</v>
      </c>
    </row>
    <row r="735" s="20" customFormat="1" ht="17.1" customHeight="1" spans="1:8">
      <c r="A735" s="41" t="s">
        <v>1318</v>
      </c>
      <c r="B735" s="73"/>
      <c r="C735" s="73"/>
      <c r="D735" s="32">
        <v>0</v>
      </c>
      <c r="E735" s="47">
        <v>0</v>
      </c>
      <c r="F735" s="43">
        <f t="shared" si="33"/>
        <v>0</v>
      </c>
      <c r="G735" s="43">
        <f t="shared" si="34"/>
        <v>0</v>
      </c>
      <c r="H735" s="43">
        <f t="shared" si="35"/>
        <v>0</v>
      </c>
    </row>
    <row r="736" s="20" customFormat="1" ht="17.1" customHeight="1" spans="1:8">
      <c r="A736" s="41" t="s">
        <v>1320</v>
      </c>
      <c r="B736" s="73"/>
      <c r="C736" s="73"/>
      <c r="D736" s="32">
        <v>0</v>
      </c>
      <c r="E736" s="47">
        <v>0</v>
      </c>
      <c r="F736" s="43">
        <f t="shared" si="33"/>
        <v>0</v>
      </c>
      <c r="G736" s="43">
        <f t="shared" si="34"/>
        <v>0</v>
      </c>
      <c r="H736" s="43">
        <f t="shared" si="35"/>
        <v>0</v>
      </c>
    </row>
    <row r="737" s="20" customFormat="1" ht="17.1" customHeight="1" spans="1:8">
      <c r="A737" s="41" t="s">
        <v>1322</v>
      </c>
      <c r="B737" s="32">
        <v>0</v>
      </c>
      <c r="C737" s="32">
        <v>0</v>
      </c>
      <c r="D737" s="32">
        <v>0</v>
      </c>
      <c r="E737" s="47">
        <v>0</v>
      </c>
      <c r="F737" s="43">
        <f t="shared" si="33"/>
        <v>0</v>
      </c>
      <c r="G737" s="43">
        <f t="shared" si="34"/>
        <v>0</v>
      </c>
      <c r="H737" s="43">
        <f t="shared" si="35"/>
        <v>0</v>
      </c>
    </row>
    <row r="738" s="20" customFormat="1" ht="17.1" customHeight="1" spans="1:8">
      <c r="A738" s="41" t="s">
        <v>1324</v>
      </c>
      <c r="B738" s="73"/>
      <c r="C738" s="73"/>
      <c r="D738" s="32">
        <v>0</v>
      </c>
      <c r="E738" s="47">
        <v>0</v>
      </c>
      <c r="F738" s="43">
        <f t="shared" si="33"/>
        <v>0</v>
      </c>
      <c r="G738" s="43">
        <f t="shared" si="34"/>
        <v>0</v>
      </c>
      <c r="H738" s="43">
        <f t="shared" si="35"/>
        <v>0</v>
      </c>
    </row>
    <row r="739" s="20" customFormat="1" ht="17.1" customHeight="1" spans="1:8">
      <c r="A739" s="41" t="s">
        <v>1326</v>
      </c>
      <c r="B739" s="73"/>
      <c r="C739" s="73"/>
      <c r="D739" s="32">
        <v>0</v>
      </c>
      <c r="E739" s="47">
        <v>0</v>
      </c>
      <c r="F739" s="43">
        <f t="shared" si="33"/>
        <v>0</v>
      </c>
      <c r="G739" s="43">
        <f t="shared" si="34"/>
        <v>0</v>
      </c>
      <c r="H739" s="43">
        <f t="shared" si="35"/>
        <v>0</v>
      </c>
    </row>
    <row r="740" s="20" customFormat="1" ht="17.1" customHeight="1" spans="1:8">
      <c r="A740" s="41" t="s">
        <v>1328</v>
      </c>
      <c r="B740" s="32">
        <v>0</v>
      </c>
      <c r="C740" s="32">
        <v>0</v>
      </c>
      <c r="D740" s="32">
        <v>0</v>
      </c>
      <c r="E740" s="47">
        <v>0</v>
      </c>
      <c r="F740" s="43">
        <f t="shared" si="33"/>
        <v>0</v>
      </c>
      <c r="G740" s="43">
        <f t="shared" si="34"/>
        <v>0</v>
      </c>
      <c r="H740" s="43">
        <f t="shared" si="35"/>
        <v>0</v>
      </c>
    </row>
    <row r="741" s="20" customFormat="1" ht="17.1" customHeight="1" spans="1:8">
      <c r="A741" s="41" t="s">
        <v>1330</v>
      </c>
      <c r="B741" s="73"/>
      <c r="C741" s="73"/>
      <c r="D741" s="32">
        <v>0</v>
      </c>
      <c r="E741" s="47">
        <v>0</v>
      </c>
      <c r="F741" s="43">
        <f t="shared" si="33"/>
        <v>0</v>
      </c>
      <c r="G741" s="43">
        <f t="shared" si="34"/>
        <v>0</v>
      </c>
      <c r="H741" s="43">
        <f t="shared" si="35"/>
        <v>0</v>
      </c>
    </row>
    <row r="742" s="20" customFormat="1" ht="17.1" customHeight="1" spans="1:8">
      <c r="A742" s="41" t="s">
        <v>1332</v>
      </c>
      <c r="B742" s="32">
        <v>0</v>
      </c>
      <c r="C742" s="32">
        <v>11</v>
      </c>
      <c r="D742" s="32">
        <v>0</v>
      </c>
      <c r="E742" s="47">
        <v>11</v>
      </c>
      <c r="F742" s="43">
        <f t="shared" si="33"/>
        <v>0</v>
      </c>
      <c r="G742" s="43">
        <f t="shared" si="34"/>
        <v>100</v>
      </c>
      <c r="H742" s="43">
        <f t="shared" si="35"/>
        <v>0</v>
      </c>
    </row>
    <row r="743" s="20" customFormat="1" ht="17.1" customHeight="1" spans="1:8">
      <c r="A743" s="41" t="s">
        <v>1334</v>
      </c>
      <c r="B743" s="73"/>
      <c r="C743" s="73"/>
      <c r="D743" s="32">
        <v>0</v>
      </c>
      <c r="E743" s="47">
        <v>11</v>
      </c>
      <c r="F743" s="43">
        <f t="shared" si="33"/>
        <v>0</v>
      </c>
      <c r="G743" s="43">
        <f t="shared" si="34"/>
        <v>0</v>
      </c>
      <c r="H743" s="43">
        <f t="shared" si="35"/>
        <v>0</v>
      </c>
    </row>
    <row r="744" s="20" customFormat="1" ht="17.1" customHeight="1" spans="1:8">
      <c r="A744" s="41" t="s">
        <v>1336</v>
      </c>
      <c r="B744" s="32">
        <v>408</v>
      </c>
      <c r="C744" s="32">
        <v>200</v>
      </c>
      <c r="D744" s="32">
        <v>394</v>
      </c>
      <c r="E744" s="47">
        <v>200</v>
      </c>
      <c r="F744" s="43">
        <f t="shared" si="33"/>
        <v>49.0196078431373</v>
      </c>
      <c r="G744" s="43">
        <f t="shared" si="34"/>
        <v>100</v>
      </c>
      <c r="H744" s="43">
        <f t="shared" si="35"/>
        <v>50.761421319797</v>
      </c>
    </row>
    <row r="745" s="20" customFormat="1" ht="17.1" customHeight="1" spans="1:8">
      <c r="A745" s="41" t="s">
        <v>1338</v>
      </c>
      <c r="B745" s="73"/>
      <c r="C745" s="73"/>
      <c r="D745" s="32">
        <v>55</v>
      </c>
      <c r="E745" s="47">
        <v>0</v>
      </c>
      <c r="F745" s="43">
        <f t="shared" si="33"/>
        <v>0</v>
      </c>
      <c r="G745" s="43">
        <f t="shared" si="34"/>
        <v>0</v>
      </c>
      <c r="H745" s="43">
        <f t="shared" si="35"/>
        <v>0</v>
      </c>
    </row>
    <row r="746" s="20" customFormat="1" ht="17.1" customHeight="1" spans="1:8">
      <c r="A746" s="41" t="s">
        <v>1340</v>
      </c>
      <c r="B746" s="73"/>
      <c r="C746" s="73"/>
      <c r="D746" s="32">
        <v>0</v>
      </c>
      <c r="E746" s="47">
        <v>0</v>
      </c>
      <c r="F746" s="43">
        <f t="shared" si="33"/>
        <v>0</v>
      </c>
      <c r="G746" s="43">
        <f t="shared" si="34"/>
        <v>0</v>
      </c>
      <c r="H746" s="43">
        <f t="shared" si="35"/>
        <v>0</v>
      </c>
    </row>
    <row r="747" s="20" customFormat="1" ht="17.1" customHeight="1" spans="1:8">
      <c r="A747" s="41" t="s">
        <v>1342</v>
      </c>
      <c r="B747" s="73"/>
      <c r="C747" s="73"/>
      <c r="D747" s="32">
        <v>339</v>
      </c>
      <c r="E747" s="47">
        <v>200</v>
      </c>
      <c r="F747" s="43">
        <f t="shared" si="33"/>
        <v>0</v>
      </c>
      <c r="G747" s="43">
        <f t="shared" si="34"/>
        <v>0</v>
      </c>
      <c r="H747" s="43">
        <f t="shared" si="35"/>
        <v>58.9970501474926</v>
      </c>
    </row>
    <row r="748" s="20" customFormat="1" ht="17.1" customHeight="1" spans="1:8">
      <c r="A748" s="41" t="s">
        <v>1344</v>
      </c>
      <c r="B748" s="73"/>
      <c r="C748" s="73"/>
      <c r="D748" s="32">
        <v>0</v>
      </c>
      <c r="E748" s="47">
        <v>0</v>
      </c>
      <c r="F748" s="43">
        <f t="shared" si="33"/>
        <v>0</v>
      </c>
      <c r="G748" s="43">
        <f t="shared" si="34"/>
        <v>0</v>
      </c>
      <c r="H748" s="43">
        <f t="shared" si="35"/>
        <v>0</v>
      </c>
    </row>
    <row r="749" s="20" customFormat="1" ht="17.1" customHeight="1" spans="1:8">
      <c r="A749" s="41" t="s">
        <v>1346</v>
      </c>
      <c r="B749" s="73"/>
      <c r="C749" s="73"/>
      <c r="D749" s="32">
        <v>0</v>
      </c>
      <c r="E749" s="47">
        <v>0</v>
      </c>
      <c r="F749" s="43">
        <f t="shared" si="33"/>
        <v>0</v>
      </c>
      <c r="G749" s="43">
        <f t="shared" si="34"/>
        <v>0</v>
      </c>
      <c r="H749" s="43">
        <f t="shared" si="35"/>
        <v>0</v>
      </c>
    </row>
    <row r="750" s="20" customFormat="1" ht="17.1" customHeight="1" spans="1:8">
      <c r="A750" s="41" t="s">
        <v>1348</v>
      </c>
      <c r="B750" s="32">
        <v>0</v>
      </c>
      <c r="C750" s="32">
        <v>0</v>
      </c>
      <c r="D750" s="32">
        <v>0</v>
      </c>
      <c r="E750" s="47">
        <v>0</v>
      </c>
      <c r="F750" s="43">
        <f t="shared" si="33"/>
        <v>0</v>
      </c>
      <c r="G750" s="43">
        <f t="shared" si="34"/>
        <v>0</v>
      </c>
      <c r="H750" s="43">
        <f t="shared" si="35"/>
        <v>0</v>
      </c>
    </row>
    <row r="751" s="20" customFormat="1" ht="17.1" customHeight="1" spans="1:8">
      <c r="A751" s="41" t="s">
        <v>1350</v>
      </c>
      <c r="B751" s="73"/>
      <c r="C751" s="73"/>
      <c r="D751" s="32">
        <v>0</v>
      </c>
      <c r="E751" s="47">
        <v>0</v>
      </c>
      <c r="F751" s="43">
        <f t="shared" si="33"/>
        <v>0</v>
      </c>
      <c r="G751" s="43">
        <f t="shared" si="34"/>
        <v>0</v>
      </c>
      <c r="H751" s="43">
        <f t="shared" si="35"/>
        <v>0</v>
      </c>
    </row>
    <row r="752" s="20" customFormat="1" ht="17.1" customHeight="1" spans="1:8">
      <c r="A752" s="41" t="s">
        <v>1352</v>
      </c>
      <c r="B752" s="32">
        <v>0</v>
      </c>
      <c r="C752" s="32">
        <v>0</v>
      </c>
      <c r="D752" s="32">
        <v>0</v>
      </c>
      <c r="E752" s="47">
        <v>0</v>
      </c>
      <c r="F752" s="43">
        <f t="shared" si="33"/>
        <v>0</v>
      </c>
      <c r="G752" s="43">
        <f t="shared" si="34"/>
        <v>0</v>
      </c>
      <c r="H752" s="43">
        <f t="shared" si="35"/>
        <v>0</v>
      </c>
    </row>
    <row r="753" s="20" customFormat="1" ht="17.1" customHeight="1" spans="1:8">
      <c r="A753" s="41" t="s">
        <v>1354</v>
      </c>
      <c r="B753" s="73"/>
      <c r="C753" s="73"/>
      <c r="D753" s="32">
        <v>0</v>
      </c>
      <c r="E753" s="47">
        <v>0</v>
      </c>
      <c r="F753" s="43">
        <f t="shared" si="33"/>
        <v>0</v>
      </c>
      <c r="G753" s="43">
        <f t="shared" si="34"/>
        <v>0</v>
      </c>
      <c r="H753" s="43">
        <f t="shared" si="35"/>
        <v>0</v>
      </c>
    </row>
    <row r="754" s="20" customFormat="1" ht="17.1" customHeight="1" spans="1:8">
      <c r="A754" s="41" t="s">
        <v>1356</v>
      </c>
      <c r="B754" s="32">
        <v>0</v>
      </c>
      <c r="C754" s="32">
        <v>0</v>
      </c>
      <c r="D754" s="32">
        <v>0</v>
      </c>
      <c r="E754" s="47">
        <v>0</v>
      </c>
      <c r="F754" s="43">
        <f t="shared" si="33"/>
        <v>0</v>
      </c>
      <c r="G754" s="43">
        <f t="shared" si="34"/>
        <v>0</v>
      </c>
      <c r="H754" s="43">
        <f t="shared" si="35"/>
        <v>0</v>
      </c>
    </row>
    <row r="755" s="20" customFormat="1" ht="17.1" customHeight="1" spans="1:8">
      <c r="A755" s="41" t="s">
        <v>259</v>
      </c>
      <c r="B755" s="73"/>
      <c r="C755" s="73"/>
      <c r="D755" s="32">
        <v>0</v>
      </c>
      <c r="E755" s="47">
        <v>0</v>
      </c>
      <c r="F755" s="43">
        <f t="shared" si="33"/>
        <v>0</v>
      </c>
      <c r="G755" s="43">
        <f t="shared" si="34"/>
        <v>0</v>
      </c>
      <c r="H755" s="43">
        <f t="shared" si="35"/>
        <v>0</v>
      </c>
    </row>
    <row r="756" s="20" customFormat="1" ht="17.1" customHeight="1" spans="1:8">
      <c r="A756" s="41" t="s">
        <v>261</v>
      </c>
      <c r="B756" s="73"/>
      <c r="C756" s="73"/>
      <c r="D756" s="32">
        <v>0</v>
      </c>
      <c r="E756" s="47">
        <v>0</v>
      </c>
      <c r="F756" s="43">
        <f t="shared" si="33"/>
        <v>0</v>
      </c>
      <c r="G756" s="43">
        <f t="shared" si="34"/>
        <v>0</v>
      </c>
      <c r="H756" s="43">
        <f t="shared" si="35"/>
        <v>0</v>
      </c>
    </row>
    <row r="757" s="20" customFormat="1" ht="17.1" customHeight="1" spans="1:8">
      <c r="A757" s="41" t="s">
        <v>263</v>
      </c>
      <c r="B757" s="73"/>
      <c r="C757" s="73"/>
      <c r="D757" s="32">
        <v>0</v>
      </c>
      <c r="E757" s="47">
        <v>0</v>
      </c>
      <c r="F757" s="43">
        <f t="shared" si="33"/>
        <v>0</v>
      </c>
      <c r="G757" s="43">
        <f t="shared" si="34"/>
        <v>0</v>
      </c>
      <c r="H757" s="43">
        <f t="shared" si="35"/>
        <v>0</v>
      </c>
    </row>
    <row r="758" s="20" customFormat="1" ht="17.1" customHeight="1" spans="1:8">
      <c r="A758" s="41" t="s">
        <v>1361</v>
      </c>
      <c r="B758" s="73"/>
      <c r="C758" s="73"/>
      <c r="D758" s="32">
        <v>0</v>
      </c>
      <c r="E758" s="47">
        <v>0</v>
      </c>
      <c r="F758" s="43">
        <f t="shared" si="33"/>
        <v>0</v>
      </c>
      <c r="G758" s="43">
        <f t="shared" si="34"/>
        <v>0</v>
      </c>
      <c r="H758" s="43">
        <f t="shared" si="35"/>
        <v>0</v>
      </c>
    </row>
    <row r="759" s="20" customFormat="1" ht="17.1" customHeight="1" spans="1:8">
      <c r="A759" s="41" t="s">
        <v>1363</v>
      </c>
      <c r="B759" s="73"/>
      <c r="C759" s="73"/>
      <c r="D759" s="32">
        <v>0</v>
      </c>
      <c r="E759" s="47">
        <v>0</v>
      </c>
      <c r="F759" s="43">
        <f t="shared" si="33"/>
        <v>0</v>
      </c>
      <c r="G759" s="43">
        <f t="shared" si="34"/>
        <v>0</v>
      </c>
      <c r="H759" s="43">
        <f t="shared" si="35"/>
        <v>0</v>
      </c>
    </row>
    <row r="760" s="20" customFormat="1" ht="17.1" customHeight="1" spans="1:8">
      <c r="A760" s="41" t="s">
        <v>1365</v>
      </c>
      <c r="B760" s="73"/>
      <c r="C760" s="73"/>
      <c r="D760" s="32">
        <v>0</v>
      </c>
      <c r="E760" s="47">
        <v>0</v>
      </c>
      <c r="F760" s="43">
        <f t="shared" si="33"/>
        <v>0</v>
      </c>
      <c r="G760" s="43">
        <f t="shared" si="34"/>
        <v>0</v>
      </c>
      <c r="H760" s="43">
        <f t="shared" si="35"/>
        <v>0</v>
      </c>
    </row>
    <row r="761" s="20" customFormat="1" ht="17.1" customHeight="1" spans="1:8">
      <c r="A761" s="41" t="s">
        <v>1367</v>
      </c>
      <c r="B761" s="73"/>
      <c r="C761" s="73"/>
      <c r="D761" s="32">
        <v>0</v>
      </c>
      <c r="E761" s="47">
        <v>0</v>
      </c>
      <c r="F761" s="43">
        <f t="shared" si="33"/>
        <v>0</v>
      </c>
      <c r="G761" s="43">
        <f t="shared" si="34"/>
        <v>0</v>
      </c>
      <c r="H761" s="43">
        <f t="shared" si="35"/>
        <v>0</v>
      </c>
    </row>
    <row r="762" s="20" customFormat="1" ht="17.1" customHeight="1" spans="1:8">
      <c r="A762" s="41" t="s">
        <v>1369</v>
      </c>
      <c r="B762" s="73"/>
      <c r="C762" s="73"/>
      <c r="D762" s="32">
        <v>0</v>
      </c>
      <c r="E762" s="47">
        <v>0</v>
      </c>
      <c r="F762" s="43">
        <f t="shared" si="33"/>
        <v>0</v>
      </c>
      <c r="G762" s="43">
        <f t="shared" si="34"/>
        <v>0</v>
      </c>
      <c r="H762" s="43">
        <f t="shared" si="35"/>
        <v>0</v>
      </c>
    </row>
    <row r="763" s="20" customFormat="1" ht="17.1" customHeight="1" spans="1:8">
      <c r="A763" s="41" t="s">
        <v>1371</v>
      </c>
      <c r="B763" s="73"/>
      <c r="C763" s="73"/>
      <c r="D763" s="32">
        <v>0</v>
      </c>
      <c r="E763" s="47">
        <v>0</v>
      </c>
      <c r="F763" s="43">
        <f t="shared" si="33"/>
        <v>0</v>
      </c>
      <c r="G763" s="43">
        <f t="shared" si="34"/>
        <v>0</v>
      </c>
      <c r="H763" s="43">
        <f t="shared" si="35"/>
        <v>0</v>
      </c>
    </row>
    <row r="764" s="20" customFormat="1" ht="17.1" customHeight="1" spans="1:8">
      <c r="A764" s="41" t="s">
        <v>1373</v>
      </c>
      <c r="B764" s="73"/>
      <c r="C764" s="73"/>
      <c r="D764" s="32">
        <v>0</v>
      </c>
      <c r="E764" s="47">
        <v>0</v>
      </c>
      <c r="F764" s="43">
        <f t="shared" si="33"/>
        <v>0</v>
      </c>
      <c r="G764" s="43">
        <f t="shared" si="34"/>
        <v>0</v>
      </c>
      <c r="H764" s="43">
        <f t="shared" si="35"/>
        <v>0</v>
      </c>
    </row>
    <row r="765" s="20" customFormat="1" ht="17.1" customHeight="1" spans="1:8">
      <c r="A765" s="41" t="s">
        <v>341</v>
      </c>
      <c r="B765" s="73"/>
      <c r="C765" s="73"/>
      <c r="D765" s="32">
        <v>0</v>
      </c>
      <c r="E765" s="47">
        <v>0</v>
      </c>
      <c r="F765" s="43">
        <f t="shared" si="33"/>
        <v>0</v>
      </c>
      <c r="G765" s="43">
        <f t="shared" si="34"/>
        <v>0</v>
      </c>
      <c r="H765" s="43">
        <f t="shared" si="35"/>
        <v>0</v>
      </c>
    </row>
    <row r="766" s="20" customFormat="1" ht="17.1" customHeight="1" spans="1:8">
      <c r="A766" s="41" t="s">
        <v>1376</v>
      </c>
      <c r="B766" s="73"/>
      <c r="C766" s="73"/>
      <c r="D766" s="32">
        <v>0</v>
      </c>
      <c r="E766" s="47">
        <v>0</v>
      </c>
      <c r="F766" s="43">
        <f t="shared" si="33"/>
        <v>0</v>
      </c>
      <c r="G766" s="43">
        <f t="shared" si="34"/>
        <v>0</v>
      </c>
      <c r="H766" s="43">
        <f t="shared" si="35"/>
        <v>0</v>
      </c>
    </row>
    <row r="767" s="20" customFormat="1" ht="17.1" customHeight="1" spans="1:8">
      <c r="A767" s="41" t="s">
        <v>277</v>
      </c>
      <c r="B767" s="73"/>
      <c r="C767" s="73"/>
      <c r="D767" s="32">
        <v>0</v>
      </c>
      <c r="E767" s="47">
        <v>0</v>
      </c>
      <c r="F767" s="43">
        <f t="shared" si="33"/>
        <v>0</v>
      </c>
      <c r="G767" s="43">
        <f t="shared" si="34"/>
        <v>0</v>
      </c>
      <c r="H767" s="43">
        <f t="shared" si="35"/>
        <v>0</v>
      </c>
    </row>
    <row r="768" s="20" customFormat="1" ht="17.1" customHeight="1" spans="1:8">
      <c r="A768" s="41" t="s">
        <v>1379</v>
      </c>
      <c r="B768" s="73"/>
      <c r="C768" s="73"/>
      <c r="D768" s="32">
        <v>0</v>
      </c>
      <c r="E768" s="47">
        <v>0</v>
      </c>
      <c r="F768" s="43">
        <f t="shared" si="33"/>
        <v>0</v>
      </c>
      <c r="G768" s="43">
        <f t="shared" si="34"/>
        <v>0</v>
      </c>
      <c r="H768" s="43">
        <f t="shared" si="35"/>
        <v>0</v>
      </c>
    </row>
    <row r="769" s="20" customFormat="1" ht="17.1" customHeight="1" spans="1:8">
      <c r="A769" s="41" t="s">
        <v>1381</v>
      </c>
      <c r="B769" s="32">
        <v>1035</v>
      </c>
      <c r="C769" s="32">
        <v>384</v>
      </c>
      <c r="D769" s="32">
        <v>1000</v>
      </c>
      <c r="E769" s="47">
        <v>384</v>
      </c>
      <c r="F769" s="43">
        <f t="shared" si="33"/>
        <v>37.1014492753623</v>
      </c>
      <c r="G769" s="43">
        <f t="shared" si="34"/>
        <v>100</v>
      </c>
      <c r="H769" s="43">
        <f t="shared" si="35"/>
        <v>38.4</v>
      </c>
    </row>
    <row r="770" s="20" customFormat="1" ht="17.1" customHeight="1" spans="1:8">
      <c r="A770" s="41" t="s">
        <v>1383</v>
      </c>
      <c r="B770" s="73"/>
      <c r="C770" s="73"/>
      <c r="D770" s="32">
        <v>1000</v>
      </c>
      <c r="E770" s="47">
        <v>384</v>
      </c>
      <c r="F770" s="43">
        <f t="shared" si="33"/>
        <v>0</v>
      </c>
      <c r="G770" s="43">
        <f t="shared" si="34"/>
        <v>0</v>
      </c>
      <c r="H770" s="43">
        <f t="shared" si="35"/>
        <v>38.4</v>
      </c>
    </row>
    <row r="771" s="20" customFormat="1" ht="17.1" customHeight="1" spans="1:8">
      <c r="A771" s="41" t="s">
        <v>220</v>
      </c>
      <c r="B771" s="32">
        <v>16578</v>
      </c>
      <c r="C771" s="32">
        <v>14429</v>
      </c>
      <c r="D771" s="32">
        <v>16018</v>
      </c>
      <c r="E771" s="47">
        <v>14327</v>
      </c>
      <c r="F771" s="43">
        <f t="shared" si="33"/>
        <v>86.4217637833273</v>
      </c>
      <c r="G771" s="43">
        <f t="shared" si="34"/>
        <v>99.2930903042484</v>
      </c>
      <c r="H771" s="43">
        <f t="shared" si="35"/>
        <v>89.443126482707</v>
      </c>
    </row>
    <row r="772" s="20" customFormat="1" ht="17.1" customHeight="1" spans="1:8">
      <c r="A772" s="41" t="s">
        <v>1386</v>
      </c>
      <c r="B772" s="32">
        <v>1328</v>
      </c>
      <c r="C772" s="32">
        <v>1315</v>
      </c>
      <c r="D772" s="32">
        <v>1284</v>
      </c>
      <c r="E772" s="47">
        <v>1315</v>
      </c>
      <c r="F772" s="43">
        <f t="shared" ref="F772:F835" si="36">IF(B772&lt;&gt;0,(E772/B772)*100,0)</f>
        <v>99.0210843373494</v>
      </c>
      <c r="G772" s="43">
        <f t="shared" ref="G772:G835" si="37">IF(C772&lt;&gt;0,(E772/C772)*100,0)</f>
        <v>100</v>
      </c>
      <c r="H772" s="43">
        <f t="shared" ref="H772:H835" si="38">IF(D772&lt;&gt;0,(E772/D772)*100,0)</f>
        <v>102.414330218069</v>
      </c>
    </row>
    <row r="773" s="20" customFormat="1" ht="17.1" customHeight="1" spans="1:8">
      <c r="A773" s="41" t="s">
        <v>259</v>
      </c>
      <c r="B773" s="73"/>
      <c r="C773" s="73"/>
      <c r="D773" s="32">
        <v>1152</v>
      </c>
      <c r="E773" s="47">
        <v>1249</v>
      </c>
      <c r="F773" s="43">
        <f t="shared" si="36"/>
        <v>0</v>
      </c>
      <c r="G773" s="43">
        <f t="shared" si="37"/>
        <v>0</v>
      </c>
      <c r="H773" s="43">
        <f t="shared" si="38"/>
        <v>108.420138888889</v>
      </c>
    </row>
    <row r="774" s="20" customFormat="1" ht="17.1" customHeight="1" spans="1:8">
      <c r="A774" s="41" t="s">
        <v>261</v>
      </c>
      <c r="B774" s="73"/>
      <c r="C774" s="73"/>
      <c r="D774" s="32">
        <v>5</v>
      </c>
      <c r="E774" s="47">
        <v>3</v>
      </c>
      <c r="F774" s="43">
        <f t="shared" si="36"/>
        <v>0</v>
      </c>
      <c r="G774" s="43">
        <f t="shared" si="37"/>
        <v>0</v>
      </c>
      <c r="H774" s="43">
        <f t="shared" si="38"/>
        <v>60</v>
      </c>
    </row>
    <row r="775" s="20" customFormat="1" ht="17.1" customHeight="1" spans="1:8">
      <c r="A775" s="41" t="s">
        <v>263</v>
      </c>
      <c r="B775" s="73"/>
      <c r="C775" s="73"/>
      <c r="D775" s="32">
        <v>0</v>
      </c>
      <c r="E775" s="47">
        <v>0</v>
      </c>
      <c r="F775" s="43">
        <f t="shared" si="36"/>
        <v>0</v>
      </c>
      <c r="G775" s="43">
        <f t="shared" si="37"/>
        <v>0</v>
      </c>
      <c r="H775" s="43">
        <f t="shared" si="38"/>
        <v>0</v>
      </c>
    </row>
    <row r="776" s="20" customFormat="1" ht="17.1" customHeight="1" spans="1:8">
      <c r="A776" s="41" t="s">
        <v>1391</v>
      </c>
      <c r="B776" s="73"/>
      <c r="C776" s="73"/>
      <c r="D776" s="32">
        <v>0</v>
      </c>
      <c r="E776" s="47">
        <v>0</v>
      </c>
      <c r="F776" s="43">
        <f t="shared" si="36"/>
        <v>0</v>
      </c>
      <c r="G776" s="43">
        <f t="shared" si="37"/>
        <v>0</v>
      </c>
      <c r="H776" s="43">
        <f t="shared" si="38"/>
        <v>0</v>
      </c>
    </row>
    <row r="777" s="20" customFormat="1" ht="17.1" customHeight="1" spans="1:8">
      <c r="A777" s="41" t="s">
        <v>1393</v>
      </c>
      <c r="B777" s="73"/>
      <c r="C777" s="73"/>
      <c r="D777" s="32">
        <v>0</v>
      </c>
      <c r="E777" s="47">
        <v>0</v>
      </c>
      <c r="F777" s="43">
        <f t="shared" si="36"/>
        <v>0</v>
      </c>
      <c r="G777" s="43">
        <f t="shared" si="37"/>
        <v>0</v>
      </c>
      <c r="H777" s="43">
        <f t="shared" si="38"/>
        <v>0</v>
      </c>
    </row>
    <row r="778" s="20" customFormat="1" ht="17.1" customHeight="1" spans="1:8">
      <c r="A778" s="41" t="s">
        <v>1395</v>
      </c>
      <c r="B778" s="73"/>
      <c r="C778" s="73"/>
      <c r="D778" s="32">
        <v>0</v>
      </c>
      <c r="E778" s="47">
        <v>0</v>
      </c>
      <c r="F778" s="43">
        <f t="shared" si="36"/>
        <v>0</v>
      </c>
      <c r="G778" s="43">
        <f t="shared" si="37"/>
        <v>0</v>
      </c>
      <c r="H778" s="43">
        <f t="shared" si="38"/>
        <v>0</v>
      </c>
    </row>
    <row r="779" s="20" customFormat="1" ht="17.1" customHeight="1" spans="1:8">
      <c r="A779" s="41" t="s">
        <v>1397</v>
      </c>
      <c r="B779" s="73"/>
      <c r="C779" s="73"/>
      <c r="D779" s="32">
        <v>0</v>
      </c>
      <c r="E779" s="47">
        <v>0</v>
      </c>
      <c r="F779" s="43">
        <f t="shared" si="36"/>
        <v>0</v>
      </c>
      <c r="G779" s="43">
        <f t="shared" si="37"/>
        <v>0</v>
      </c>
      <c r="H779" s="43">
        <f t="shared" si="38"/>
        <v>0</v>
      </c>
    </row>
    <row r="780" s="20" customFormat="1" ht="17.1" customHeight="1" spans="1:8">
      <c r="A780" s="41" t="s">
        <v>1399</v>
      </c>
      <c r="B780" s="73"/>
      <c r="C780" s="73"/>
      <c r="D780" s="32">
        <v>0</v>
      </c>
      <c r="E780" s="47">
        <v>0</v>
      </c>
      <c r="F780" s="43">
        <f t="shared" si="36"/>
        <v>0</v>
      </c>
      <c r="G780" s="43">
        <f t="shared" si="37"/>
        <v>0</v>
      </c>
      <c r="H780" s="43">
        <f t="shared" si="38"/>
        <v>0</v>
      </c>
    </row>
    <row r="781" s="20" customFormat="1" ht="17.1" customHeight="1" spans="1:8">
      <c r="A781" s="41" t="s">
        <v>1401</v>
      </c>
      <c r="B781" s="73"/>
      <c r="C781" s="73"/>
      <c r="D781" s="32">
        <v>0</v>
      </c>
      <c r="E781" s="47">
        <v>0</v>
      </c>
      <c r="F781" s="43">
        <f t="shared" si="36"/>
        <v>0</v>
      </c>
      <c r="G781" s="43">
        <f t="shared" si="37"/>
        <v>0</v>
      </c>
      <c r="H781" s="43">
        <f t="shared" si="38"/>
        <v>0</v>
      </c>
    </row>
    <row r="782" s="20" customFormat="1" ht="17.1" customHeight="1" spans="1:8">
      <c r="A782" s="41" t="s">
        <v>1403</v>
      </c>
      <c r="B782" s="73"/>
      <c r="C782" s="73"/>
      <c r="D782" s="32">
        <v>127</v>
      </c>
      <c r="E782" s="47">
        <v>63</v>
      </c>
      <c r="F782" s="43">
        <f t="shared" si="36"/>
        <v>0</v>
      </c>
      <c r="G782" s="43">
        <f t="shared" si="37"/>
        <v>0</v>
      </c>
      <c r="H782" s="43">
        <f t="shared" si="38"/>
        <v>49.6062992125984</v>
      </c>
    </row>
    <row r="783" s="20" customFormat="1" ht="17.1" customHeight="1" spans="1:8">
      <c r="A783" s="41" t="s">
        <v>1405</v>
      </c>
      <c r="B783" s="32">
        <v>0</v>
      </c>
      <c r="C783" s="32">
        <v>0</v>
      </c>
      <c r="D783" s="32">
        <v>0</v>
      </c>
      <c r="E783" s="47">
        <v>0</v>
      </c>
      <c r="F783" s="43">
        <f t="shared" si="36"/>
        <v>0</v>
      </c>
      <c r="G783" s="43">
        <f t="shared" si="37"/>
        <v>0</v>
      </c>
      <c r="H783" s="43">
        <f t="shared" si="38"/>
        <v>0</v>
      </c>
    </row>
    <row r="784" s="20" customFormat="1" ht="17.1" customHeight="1" spans="1:8">
      <c r="A784" s="41" t="s">
        <v>1407</v>
      </c>
      <c r="B784" s="73"/>
      <c r="C784" s="73"/>
      <c r="D784" s="32">
        <v>0</v>
      </c>
      <c r="E784" s="47">
        <v>0</v>
      </c>
      <c r="F784" s="43">
        <f t="shared" si="36"/>
        <v>0</v>
      </c>
      <c r="G784" s="43">
        <f t="shared" si="37"/>
        <v>0</v>
      </c>
      <c r="H784" s="43">
        <f t="shared" si="38"/>
        <v>0</v>
      </c>
    </row>
    <row r="785" s="20" customFormat="1" ht="17.1" customHeight="1" spans="1:8">
      <c r="A785" s="41" t="s">
        <v>1409</v>
      </c>
      <c r="B785" s="32">
        <v>12515</v>
      </c>
      <c r="C785" s="32">
        <v>2522</v>
      </c>
      <c r="D785" s="32">
        <v>12092</v>
      </c>
      <c r="E785" s="47">
        <v>2422</v>
      </c>
      <c r="F785" s="43">
        <f t="shared" si="36"/>
        <v>19.3527766679984</v>
      </c>
      <c r="G785" s="43">
        <f t="shared" si="37"/>
        <v>96.0348929421094</v>
      </c>
      <c r="H785" s="43">
        <f t="shared" si="38"/>
        <v>20.0297717499173</v>
      </c>
    </row>
    <row r="786" s="20" customFormat="1" ht="17.1" customHeight="1" spans="1:8">
      <c r="A786" s="41" t="s">
        <v>1411</v>
      </c>
      <c r="B786" s="73"/>
      <c r="C786" s="73"/>
      <c r="D786" s="32">
        <v>40</v>
      </c>
      <c r="E786" s="47">
        <v>362</v>
      </c>
      <c r="F786" s="43">
        <f t="shared" si="36"/>
        <v>0</v>
      </c>
      <c r="G786" s="43">
        <f t="shared" si="37"/>
        <v>0</v>
      </c>
      <c r="H786" s="43">
        <f t="shared" si="38"/>
        <v>905</v>
      </c>
    </row>
    <row r="787" s="20" customFormat="1" ht="17.1" customHeight="1" spans="1:8">
      <c r="A787" s="41" t="s">
        <v>1413</v>
      </c>
      <c r="B787" s="73"/>
      <c r="C787" s="73"/>
      <c r="D787" s="32">
        <v>12052</v>
      </c>
      <c r="E787" s="47">
        <v>2060</v>
      </c>
      <c r="F787" s="43">
        <f t="shared" si="36"/>
        <v>0</v>
      </c>
      <c r="G787" s="43">
        <f t="shared" si="37"/>
        <v>0</v>
      </c>
      <c r="H787" s="43">
        <f t="shared" si="38"/>
        <v>17.0925987387985</v>
      </c>
    </row>
    <row r="788" s="20" customFormat="1" ht="17.1" customHeight="1" spans="1:8">
      <c r="A788" s="41" t="s">
        <v>1415</v>
      </c>
      <c r="B788" s="32">
        <v>0</v>
      </c>
      <c r="C788" s="32">
        <v>0</v>
      </c>
      <c r="D788" s="32">
        <v>0</v>
      </c>
      <c r="E788" s="47">
        <v>0</v>
      </c>
      <c r="F788" s="43">
        <f t="shared" si="36"/>
        <v>0</v>
      </c>
      <c r="G788" s="43">
        <f t="shared" si="37"/>
        <v>0</v>
      </c>
      <c r="H788" s="43">
        <f t="shared" si="38"/>
        <v>0</v>
      </c>
    </row>
    <row r="789" s="20" customFormat="1" ht="17.1" customHeight="1" spans="1:8">
      <c r="A789" s="41" t="s">
        <v>1417</v>
      </c>
      <c r="B789" s="73"/>
      <c r="C789" s="73"/>
      <c r="D789" s="32">
        <v>0</v>
      </c>
      <c r="E789" s="47">
        <v>0</v>
      </c>
      <c r="F789" s="43">
        <f t="shared" si="36"/>
        <v>0</v>
      </c>
      <c r="G789" s="43">
        <f t="shared" si="37"/>
        <v>0</v>
      </c>
      <c r="H789" s="43">
        <f t="shared" si="38"/>
        <v>0</v>
      </c>
    </row>
    <row r="790" s="20" customFormat="1" ht="17.1" customHeight="1" spans="1:8">
      <c r="A790" s="41" t="s">
        <v>1419</v>
      </c>
      <c r="B790" s="32">
        <v>0</v>
      </c>
      <c r="C790" s="32">
        <v>0</v>
      </c>
      <c r="D790" s="32">
        <v>0</v>
      </c>
      <c r="E790" s="47">
        <v>0</v>
      </c>
      <c r="F790" s="43">
        <f t="shared" si="36"/>
        <v>0</v>
      </c>
      <c r="G790" s="43">
        <f t="shared" si="37"/>
        <v>0</v>
      </c>
      <c r="H790" s="43">
        <f t="shared" si="38"/>
        <v>0</v>
      </c>
    </row>
    <row r="791" s="20" customFormat="1" ht="17.1" customHeight="1" spans="1:8">
      <c r="A791" s="41" t="s">
        <v>1421</v>
      </c>
      <c r="B791" s="73"/>
      <c r="C791" s="73"/>
      <c r="D791" s="32">
        <v>0</v>
      </c>
      <c r="E791" s="47">
        <v>0</v>
      </c>
      <c r="F791" s="43">
        <f t="shared" si="36"/>
        <v>0</v>
      </c>
      <c r="G791" s="43">
        <f t="shared" si="37"/>
        <v>0</v>
      </c>
      <c r="H791" s="43">
        <f t="shared" si="38"/>
        <v>0</v>
      </c>
    </row>
    <row r="792" s="20" customFormat="1" ht="17.1" customHeight="1" spans="1:8">
      <c r="A792" s="41" t="s">
        <v>1422</v>
      </c>
      <c r="B792" s="32">
        <v>2735</v>
      </c>
      <c r="C792" s="32">
        <v>10592</v>
      </c>
      <c r="D792" s="32">
        <v>2642</v>
      </c>
      <c r="E792" s="47">
        <v>10590</v>
      </c>
      <c r="F792" s="43">
        <f t="shared" si="36"/>
        <v>387.202925045704</v>
      </c>
      <c r="G792" s="43">
        <f t="shared" si="37"/>
        <v>99.9811178247734</v>
      </c>
      <c r="H792" s="43">
        <f t="shared" si="38"/>
        <v>400.832702498107</v>
      </c>
    </row>
    <row r="793" s="20" customFormat="1" ht="17.1" customHeight="1" spans="1:8">
      <c r="A793" s="41" t="s">
        <v>1423</v>
      </c>
      <c r="B793" s="73"/>
      <c r="C793" s="73"/>
      <c r="D793" s="32">
        <v>2642</v>
      </c>
      <c r="E793" s="47">
        <v>10590</v>
      </c>
      <c r="F793" s="43">
        <f t="shared" si="36"/>
        <v>0</v>
      </c>
      <c r="G793" s="43">
        <f t="shared" si="37"/>
        <v>0</v>
      </c>
      <c r="H793" s="43">
        <f t="shared" si="38"/>
        <v>400.832702498107</v>
      </c>
    </row>
    <row r="794" s="20" customFormat="1" ht="17.1" customHeight="1" spans="1:8">
      <c r="A794" s="41" t="s">
        <v>221</v>
      </c>
      <c r="B794" s="32">
        <v>53820</v>
      </c>
      <c r="C794" s="32">
        <v>57833</v>
      </c>
      <c r="D794" s="32">
        <v>54497</v>
      </c>
      <c r="E794" s="47">
        <v>57235</v>
      </c>
      <c r="F794" s="43">
        <f t="shared" si="36"/>
        <v>106.345224823486</v>
      </c>
      <c r="G794" s="43">
        <f t="shared" si="37"/>
        <v>98.9659882765895</v>
      </c>
      <c r="H794" s="43">
        <f t="shared" si="38"/>
        <v>105.024129768611</v>
      </c>
    </row>
    <row r="795" s="20" customFormat="1" ht="17.1" customHeight="1" spans="1:8">
      <c r="A795" s="41" t="s">
        <v>1425</v>
      </c>
      <c r="B795" s="32">
        <v>13702</v>
      </c>
      <c r="C795" s="32">
        <v>11445</v>
      </c>
      <c r="D795" s="32">
        <v>13238</v>
      </c>
      <c r="E795" s="47">
        <v>11185</v>
      </c>
      <c r="F795" s="43">
        <f t="shared" si="36"/>
        <v>81.6304189169464</v>
      </c>
      <c r="G795" s="43">
        <f t="shared" si="37"/>
        <v>97.7282656181739</v>
      </c>
      <c r="H795" s="43">
        <f t="shared" si="38"/>
        <v>84.4916150475903</v>
      </c>
    </row>
    <row r="796" s="20" customFormat="1" ht="17.1" customHeight="1" spans="1:8">
      <c r="A796" s="41" t="s">
        <v>259</v>
      </c>
      <c r="B796" s="73"/>
      <c r="C796" s="73"/>
      <c r="D796" s="32">
        <v>331</v>
      </c>
      <c r="E796" s="47">
        <v>344</v>
      </c>
      <c r="F796" s="43">
        <f t="shared" si="36"/>
        <v>0</v>
      </c>
      <c r="G796" s="43">
        <f t="shared" si="37"/>
        <v>0</v>
      </c>
      <c r="H796" s="43">
        <f t="shared" si="38"/>
        <v>103.92749244713</v>
      </c>
    </row>
    <row r="797" s="20" customFormat="1" ht="17.1" customHeight="1" spans="1:8">
      <c r="A797" s="41" t="s">
        <v>261</v>
      </c>
      <c r="B797" s="73"/>
      <c r="C797" s="73"/>
      <c r="D797" s="32">
        <v>0</v>
      </c>
      <c r="E797" s="47">
        <v>0</v>
      </c>
      <c r="F797" s="43">
        <f t="shared" si="36"/>
        <v>0</v>
      </c>
      <c r="G797" s="43">
        <f t="shared" si="37"/>
        <v>0</v>
      </c>
      <c r="H797" s="43">
        <f t="shared" si="38"/>
        <v>0</v>
      </c>
    </row>
    <row r="798" s="20" customFormat="1" ht="17.1" customHeight="1" spans="1:8">
      <c r="A798" s="41" t="s">
        <v>263</v>
      </c>
      <c r="B798" s="73"/>
      <c r="C798" s="73"/>
      <c r="D798" s="32">
        <v>0</v>
      </c>
      <c r="E798" s="47">
        <v>0</v>
      </c>
      <c r="F798" s="43">
        <f t="shared" si="36"/>
        <v>0</v>
      </c>
      <c r="G798" s="43">
        <f t="shared" si="37"/>
        <v>0</v>
      </c>
      <c r="H798" s="43">
        <f t="shared" si="38"/>
        <v>0</v>
      </c>
    </row>
    <row r="799" s="20" customFormat="1" ht="17.1" customHeight="1" spans="1:8">
      <c r="A799" s="41" t="s">
        <v>277</v>
      </c>
      <c r="B799" s="73"/>
      <c r="C799" s="73"/>
      <c r="D799" s="32">
        <v>1972</v>
      </c>
      <c r="E799" s="47">
        <v>3131</v>
      </c>
      <c r="F799" s="43">
        <f t="shared" si="36"/>
        <v>0</v>
      </c>
      <c r="G799" s="43">
        <f t="shared" si="37"/>
        <v>0</v>
      </c>
      <c r="H799" s="43">
        <f t="shared" si="38"/>
        <v>158.772819472617</v>
      </c>
    </row>
    <row r="800" s="20" customFormat="1" ht="17.1" customHeight="1" spans="1:8">
      <c r="A800" s="41" t="s">
        <v>1431</v>
      </c>
      <c r="B800" s="73"/>
      <c r="C800" s="73"/>
      <c r="D800" s="32">
        <v>654</v>
      </c>
      <c r="E800" s="47">
        <v>584</v>
      </c>
      <c r="F800" s="43">
        <f t="shared" si="36"/>
        <v>0</v>
      </c>
      <c r="G800" s="43">
        <f t="shared" si="37"/>
        <v>0</v>
      </c>
      <c r="H800" s="43">
        <f t="shared" si="38"/>
        <v>89.2966360856269</v>
      </c>
    </row>
    <row r="801" s="20" customFormat="1" ht="17.1" customHeight="1" spans="1:8">
      <c r="A801" s="41" t="s">
        <v>1433</v>
      </c>
      <c r="B801" s="73"/>
      <c r="C801" s="73"/>
      <c r="D801" s="32">
        <v>0</v>
      </c>
      <c r="E801" s="47">
        <v>1123</v>
      </c>
      <c r="F801" s="43">
        <f t="shared" si="36"/>
        <v>0</v>
      </c>
      <c r="G801" s="43">
        <f t="shared" si="37"/>
        <v>0</v>
      </c>
      <c r="H801" s="43">
        <f t="shared" si="38"/>
        <v>0</v>
      </c>
    </row>
    <row r="802" s="20" customFormat="1" ht="17.1" customHeight="1" spans="1:8">
      <c r="A802" s="41" t="s">
        <v>1434</v>
      </c>
      <c r="B802" s="73"/>
      <c r="C802" s="73"/>
      <c r="D802" s="32">
        <v>183</v>
      </c>
      <c r="E802" s="47">
        <v>138</v>
      </c>
      <c r="F802" s="43">
        <f t="shared" si="36"/>
        <v>0</v>
      </c>
      <c r="G802" s="43">
        <f t="shared" si="37"/>
        <v>0</v>
      </c>
      <c r="H802" s="43">
        <f t="shared" si="38"/>
        <v>75.4098360655738</v>
      </c>
    </row>
    <row r="803" s="20" customFormat="1" ht="17.1" customHeight="1" spans="1:8">
      <c r="A803" s="41" t="s">
        <v>1436</v>
      </c>
      <c r="B803" s="73"/>
      <c r="C803" s="73"/>
      <c r="D803" s="32">
        <v>2</v>
      </c>
      <c r="E803" s="47">
        <v>2</v>
      </c>
      <c r="F803" s="43">
        <f t="shared" si="36"/>
        <v>0</v>
      </c>
      <c r="G803" s="43">
        <f t="shared" si="37"/>
        <v>0</v>
      </c>
      <c r="H803" s="43">
        <f t="shared" si="38"/>
        <v>100</v>
      </c>
    </row>
    <row r="804" s="20" customFormat="1" ht="17.1" customHeight="1" spans="1:8">
      <c r="A804" s="41" t="s">
        <v>1437</v>
      </c>
      <c r="B804" s="73"/>
      <c r="C804" s="73"/>
      <c r="D804" s="32">
        <v>0</v>
      </c>
      <c r="E804" s="47">
        <v>0</v>
      </c>
      <c r="F804" s="43">
        <f t="shared" si="36"/>
        <v>0</v>
      </c>
      <c r="G804" s="43">
        <f t="shared" si="37"/>
        <v>0</v>
      </c>
      <c r="H804" s="43">
        <f t="shared" si="38"/>
        <v>0</v>
      </c>
    </row>
    <row r="805" s="20" customFormat="1" ht="17.1" customHeight="1" spans="1:8">
      <c r="A805" s="41" t="s">
        <v>1439</v>
      </c>
      <c r="B805" s="73"/>
      <c r="C805" s="73"/>
      <c r="D805" s="32">
        <v>0</v>
      </c>
      <c r="E805" s="47">
        <v>0</v>
      </c>
      <c r="F805" s="43">
        <f t="shared" si="36"/>
        <v>0</v>
      </c>
      <c r="G805" s="43">
        <f t="shared" si="37"/>
        <v>0</v>
      </c>
      <c r="H805" s="43">
        <f t="shared" si="38"/>
        <v>0</v>
      </c>
    </row>
    <row r="806" s="20" customFormat="1" ht="17.1" customHeight="1" spans="1:8">
      <c r="A806" s="41" t="s">
        <v>1441</v>
      </c>
      <c r="B806" s="73"/>
      <c r="C806" s="73"/>
      <c r="D806" s="32">
        <v>0</v>
      </c>
      <c r="E806" s="47">
        <v>0</v>
      </c>
      <c r="F806" s="43">
        <f t="shared" si="36"/>
        <v>0</v>
      </c>
      <c r="G806" s="43">
        <f t="shared" si="37"/>
        <v>0</v>
      </c>
      <c r="H806" s="43">
        <f t="shared" si="38"/>
        <v>0</v>
      </c>
    </row>
    <row r="807" s="20" customFormat="1" ht="17.1" customHeight="1" spans="1:8">
      <c r="A807" s="41" t="s">
        <v>1443</v>
      </c>
      <c r="B807" s="73"/>
      <c r="C807" s="73"/>
      <c r="D807" s="32">
        <v>0</v>
      </c>
      <c r="E807" s="47">
        <v>0</v>
      </c>
      <c r="F807" s="43">
        <f t="shared" si="36"/>
        <v>0</v>
      </c>
      <c r="G807" s="43">
        <f t="shared" si="37"/>
        <v>0</v>
      </c>
      <c r="H807" s="43">
        <f t="shared" si="38"/>
        <v>0</v>
      </c>
    </row>
    <row r="808" s="20" customFormat="1" ht="17.1" customHeight="1" spans="1:8">
      <c r="A808" s="41" t="s">
        <v>1445</v>
      </c>
      <c r="B808" s="73"/>
      <c r="C808" s="73"/>
      <c r="D808" s="32">
        <v>43</v>
      </c>
      <c r="E808" s="47">
        <v>190</v>
      </c>
      <c r="F808" s="43">
        <f t="shared" si="36"/>
        <v>0</v>
      </c>
      <c r="G808" s="43">
        <f t="shared" si="37"/>
        <v>0</v>
      </c>
      <c r="H808" s="43">
        <f t="shared" si="38"/>
        <v>441.860465116279</v>
      </c>
    </row>
    <row r="809" s="20" customFormat="1" ht="17.1" customHeight="1" spans="1:8">
      <c r="A809" s="41" t="s">
        <v>1447</v>
      </c>
      <c r="B809" s="73"/>
      <c r="C809" s="73"/>
      <c r="D809" s="32">
        <v>0</v>
      </c>
      <c r="E809" s="47">
        <v>0</v>
      </c>
      <c r="F809" s="43">
        <f t="shared" si="36"/>
        <v>0</v>
      </c>
      <c r="G809" s="43">
        <f t="shared" si="37"/>
        <v>0</v>
      </c>
      <c r="H809" s="43">
        <f t="shared" si="38"/>
        <v>0</v>
      </c>
    </row>
    <row r="810" s="20" customFormat="1" ht="17.1" customHeight="1" spans="1:8">
      <c r="A810" s="41" t="s">
        <v>1448</v>
      </c>
      <c r="B810" s="73"/>
      <c r="C810" s="73"/>
      <c r="D810" s="32">
        <v>0</v>
      </c>
      <c r="E810" s="47">
        <v>0</v>
      </c>
      <c r="F810" s="43">
        <f t="shared" si="36"/>
        <v>0</v>
      </c>
      <c r="G810" s="43">
        <f t="shared" si="37"/>
        <v>0</v>
      </c>
      <c r="H810" s="43">
        <f t="shared" si="38"/>
        <v>0</v>
      </c>
    </row>
    <row r="811" s="20" customFormat="1" ht="17.1" customHeight="1" spans="1:8">
      <c r="A811" s="41" t="s">
        <v>1449</v>
      </c>
      <c r="B811" s="73"/>
      <c r="C811" s="73"/>
      <c r="D811" s="32">
        <v>184</v>
      </c>
      <c r="E811" s="47">
        <v>715</v>
      </c>
      <c r="F811" s="43">
        <f t="shared" si="36"/>
        <v>0</v>
      </c>
      <c r="G811" s="43">
        <f t="shared" si="37"/>
        <v>0</v>
      </c>
      <c r="H811" s="43">
        <f t="shared" si="38"/>
        <v>388.586956521739</v>
      </c>
    </row>
    <row r="812" s="20" customFormat="1" ht="17.1" customHeight="1" spans="1:8">
      <c r="A812" s="41" t="s">
        <v>1450</v>
      </c>
      <c r="B812" s="73"/>
      <c r="C812" s="73"/>
      <c r="D812" s="32">
        <v>0</v>
      </c>
      <c r="E812" s="47">
        <v>0</v>
      </c>
      <c r="F812" s="43">
        <f t="shared" si="36"/>
        <v>0</v>
      </c>
      <c r="G812" s="43">
        <f t="shared" si="37"/>
        <v>0</v>
      </c>
      <c r="H812" s="43">
        <f t="shared" si="38"/>
        <v>0</v>
      </c>
    </row>
    <row r="813" s="20" customFormat="1" ht="17.1" customHeight="1" spans="1:8">
      <c r="A813" s="41" t="s">
        <v>1452</v>
      </c>
      <c r="B813" s="73"/>
      <c r="C813" s="73"/>
      <c r="D813" s="32">
        <v>0</v>
      </c>
      <c r="E813" s="47">
        <v>0</v>
      </c>
      <c r="F813" s="43">
        <f t="shared" si="36"/>
        <v>0</v>
      </c>
      <c r="G813" s="43">
        <f t="shared" si="37"/>
        <v>0</v>
      </c>
      <c r="H813" s="43">
        <f t="shared" si="38"/>
        <v>0</v>
      </c>
    </row>
    <row r="814" s="20" customFormat="1" ht="17.1" customHeight="1" spans="1:8">
      <c r="A814" s="41" t="s">
        <v>1454</v>
      </c>
      <c r="B814" s="73"/>
      <c r="C814" s="73"/>
      <c r="D814" s="32">
        <v>251</v>
      </c>
      <c r="E814" s="47">
        <v>1064</v>
      </c>
      <c r="F814" s="43">
        <f t="shared" si="36"/>
        <v>0</v>
      </c>
      <c r="G814" s="43">
        <f t="shared" si="37"/>
        <v>0</v>
      </c>
      <c r="H814" s="43">
        <f t="shared" si="38"/>
        <v>423.90438247012</v>
      </c>
    </row>
    <row r="815" s="20" customFormat="1" ht="17.1" customHeight="1" spans="1:8">
      <c r="A815" s="41" t="s">
        <v>1456</v>
      </c>
      <c r="B815" s="73"/>
      <c r="C815" s="73"/>
      <c r="D815" s="32">
        <v>609</v>
      </c>
      <c r="E815" s="47">
        <v>609</v>
      </c>
      <c r="F815" s="43">
        <f t="shared" si="36"/>
        <v>0</v>
      </c>
      <c r="G815" s="43">
        <f t="shared" si="37"/>
        <v>0</v>
      </c>
      <c r="H815" s="43">
        <f t="shared" si="38"/>
        <v>100</v>
      </c>
    </row>
    <row r="816" s="20" customFormat="1" ht="17.1" customHeight="1" spans="1:8">
      <c r="A816" s="41" t="s">
        <v>1458</v>
      </c>
      <c r="B816" s="73"/>
      <c r="C816" s="73"/>
      <c r="D816" s="32">
        <v>8988</v>
      </c>
      <c r="E816" s="47">
        <v>1024</v>
      </c>
      <c r="F816" s="43">
        <f t="shared" si="36"/>
        <v>0</v>
      </c>
      <c r="G816" s="43">
        <f t="shared" si="37"/>
        <v>0</v>
      </c>
      <c r="H816" s="43">
        <f t="shared" si="38"/>
        <v>11.3929684023142</v>
      </c>
    </row>
    <row r="817" s="20" customFormat="1" ht="17.1" customHeight="1" spans="1:8">
      <c r="A817" s="41" t="s">
        <v>1460</v>
      </c>
      <c r="B817" s="73"/>
      <c r="C817" s="73"/>
      <c r="D817" s="32">
        <v>0</v>
      </c>
      <c r="E817" s="47">
        <v>0</v>
      </c>
      <c r="F817" s="43">
        <f t="shared" si="36"/>
        <v>0</v>
      </c>
      <c r="G817" s="43">
        <f t="shared" si="37"/>
        <v>0</v>
      </c>
      <c r="H817" s="43">
        <f t="shared" si="38"/>
        <v>0</v>
      </c>
    </row>
    <row r="818" s="20" customFormat="1" ht="17.1" customHeight="1" spans="1:8">
      <c r="A818" s="41" t="s">
        <v>1462</v>
      </c>
      <c r="B818" s="73"/>
      <c r="C818" s="73"/>
      <c r="D818" s="32">
        <v>0</v>
      </c>
      <c r="E818" s="47">
        <v>103</v>
      </c>
      <c r="F818" s="43">
        <f t="shared" si="36"/>
        <v>0</v>
      </c>
      <c r="G818" s="43">
        <f t="shared" si="37"/>
        <v>0</v>
      </c>
      <c r="H818" s="43">
        <f t="shared" si="38"/>
        <v>0</v>
      </c>
    </row>
    <row r="819" s="20" customFormat="1" ht="17.1" customHeight="1" spans="1:8">
      <c r="A819" s="41" t="s">
        <v>1464</v>
      </c>
      <c r="B819" s="73"/>
      <c r="C819" s="73"/>
      <c r="D819" s="32">
        <v>21</v>
      </c>
      <c r="E819" s="47">
        <v>1002</v>
      </c>
      <c r="F819" s="43">
        <f t="shared" si="36"/>
        <v>0</v>
      </c>
      <c r="G819" s="43">
        <f t="shared" si="37"/>
        <v>0</v>
      </c>
      <c r="H819" s="43">
        <f t="shared" si="38"/>
        <v>4771.42857142857</v>
      </c>
    </row>
    <row r="820" s="20" customFormat="1" ht="17.1" customHeight="1" spans="1:8">
      <c r="A820" s="41" t="s">
        <v>1466</v>
      </c>
      <c r="B820" s="32">
        <v>3867</v>
      </c>
      <c r="C820" s="32">
        <v>5027</v>
      </c>
      <c r="D820" s="32">
        <v>3735</v>
      </c>
      <c r="E820" s="47">
        <v>4855</v>
      </c>
      <c r="F820" s="43">
        <f t="shared" si="36"/>
        <v>125.549521592966</v>
      </c>
      <c r="G820" s="43">
        <f t="shared" si="37"/>
        <v>96.5784762283668</v>
      </c>
      <c r="H820" s="43">
        <f t="shared" si="38"/>
        <v>129.986613119143</v>
      </c>
    </row>
    <row r="821" s="20" customFormat="1" ht="17.1" customHeight="1" spans="1:8">
      <c r="A821" s="41" t="s">
        <v>259</v>
      </c>
      <c r="B821" s="73"/>
      <c r="C821" s="73"/>
      <c r="D821" s="32">
        <v>707</v>
      </c>
      <c r="E821" s="47">
        <v>642</v>
      </c>
      <c r="F821" s="43">
        <f t="shared" si="36"/>
        <v>0</v>
      </c>
      <c r="G821" s="43">
        <f t="shared" si="37"/>
        <v>0</v>
      </c>
      <c r="H821" s="43">
        <f t="shared" si="38"/>
        <v>90.8062234794908</v>
      </c>
    </row>
    <row r="822" s="20" customFormat="1" ht="17.1" customHeight="1" spans="1:8">
      <c r="A822" s="41" t="s">
        <v>261</v>
      </c>
      <c r="B822" s="73"/>
      <c r="C822" s="73"/>
      <c r="D822" s="32">
        <v>0</v>
      </c>
      <c r="E822" s="47">
        <v>0</v>
      </c>
      <c r="F822" s="43">
        <f t="shared" si="36"/>
        <v>0</v>
      </c>
      <c r="G822" s="43">
        <f t="shared" si="37"/>
        <v>0</v>
      </c>
      <c r="H822" s="43">
        <f t="shared" si="38"/>
        <v>0</v>
      </c>
    </row>
    <row r="823" s="20" customFormat="1" ht="17.1" customHeight="1" spans="1:8">
      <c r="A823" s="41" t="s">
        <v>263</v>
      </c>
      <c r="B823" s="73"/>
      <c r="C823" s="73"/>
      <c r="D823" s="32">
        <v>0</v>
      </c>
      <c r="E823" s="47">
        <v>0</v>
      </c>
      <c r="F823" s="43">
        <f t="shared" si="36"/>
        <v>0</v>
      </c>
      <c r="G823" s="43">
        <f t="shared" si="37"/>
        <v>0</v>
      </c>
      <c r="H823" s="43">
        <f t="shared" si="38"/>
        <v>0</v>
      </c>
    </row>
    <row r="824" s="20" customFormat="1" ht="17.1" customHeight="1" spans="1:8">
      <c r="A824" s="41" t="s">
        <v>1471</v>
      </c>
      <c r="B824" s="73"/>
      <c r="C824" s="73"/>
      <c r="D824" s="32">
        <v>502</v>
      </c>
      <c r="E824" s="47">
        <v>800</v>
      </c>
      <c r="F824" s="43">
        <f t="shared" si="36"/>
        <v>0</v>
      </c>
      <c r="G824" s="43">
        <f t="shared" si="37"/>
        <v>0</v>
      </c>
      <c r="H824" s="43">
        <f t="shared" si="38"/>
        <v>159.362549800797</v>
      </c>
    </row>
    <row r="825" s="20" customFormat="1" ht="17.1" customHeight="1" spans="1:8">
      <c r="A825" s="41" t="s">
        <v>1473</v>
      </c>
      <c r="B825" s="73"/>
      <c r="C825" s="73"/>
      <c r="D825" s="32">
        <v>100</v>
      </c>
      <c r="E825" s="47">
        <v>0</v>
      </c>
      <c r="F825" s="43">
        <f t="shared" si="36"/>
        <v>0</v>
      </c>
      <c r="G825" s="43">
        <f t="shared" si="37"/>
        <v>0</v>
      </c>
      <c r="H825" s="43">
        <f t="shared" si="38"/>
        <v>0</v>
      </c>
    </row>
    <row r="826" s="20" customFormat="1" ht="17.1" customHeight="1" spans="1:8">
      <c r="A826" s="41" t="s">
        <v>1475</v>
      </c>
      <c r="B826" s="73"/>
      <c r="C826" s="73"/>
      <c r="D826" s="32">
        <v>0</v>
      </c>
      <c r="E826" s="47">
        <v>0</v>
      </c>
      <c r="F826" s="43">
        <f t="shared" si="36"/>
        <v>0</v>
      </c>
      <c r="G826" s="43">
        <f t="shared" si="37"/>
        <v>0</v>
      </c>
      <c r="H826" s="43">
        <f t="shared" si="38"/>
        <v>0</v>
      </c>
    </row>
    <row r="827" s="20" customFormat="1" ht="17.1" customHeight="1" spans="1:8">
      <c r="A827" s="41" t="s">
        <v>1477</v>
      </c>
      <c r="B827" s="73"/>
      <c r="C827" s="73"/>
      <c r="D827" s="32">
        <v>0</v>
      </c>
      <c r="E827" s="47">
        <v>0</v>
      </c>
      <c r="F827" s="43">
        <f t="shared" si="36"/>
        <v>0</v>
      </c>
      <c r="G827" s="43">
        <f t="shared" si="37"/>
        <v>0</v>
      </c>
      <c r="H827" s="43">
        <f t="shared" si="38"/>
        <v>0</v>
      </c>
    </row>
    <row r="828" s="20" customFormat="1" ht="17.1" customHeight="1" spans="1:8">
      <c r="A828" s="41" t="s">
        <v>1479</v>
      </c>
      <c r="B828" s="73"/>
      <c r="C828" s="73"/>
      <c r="D828" s="32">
        <v>1315</v>
      </c>
      <c r="E828" s="47">
        <v>1420</v>
      </c>
      <c r="F828" s="43">
        <f t="shared" si="36"/>
        <v>0</v>
      </c>
      <c r="G828" s="43">
        <f t="shared" si="37"/>
        <v>0</v>
      </c>
      <c r="H828" s="43">
        <f t="shared" si="38"/>
        <v>107.984790874525</v>
      </c>
    </row>
    <row r="829" s="20" customFormat="1" ht="17.1" customHeight="1" spans="1:8">
      <c r="A829" s="41" t="s">
        <v>1481</v>
      </c>
      <c r="B829" s="73"/>
      <c r="C829" s="73"/>
      <c r="D829" s="32">
        <v>0</v>
      </c>
      <c r="E829" s="47">
        <v>30</v>
      </c>
      <c r="F829" s="43">
        <f t="shared" si="36"/>
        <v>0</v>
      </c>
      <c r="G829" s="43">
        <f t="shared" si="37"/>
        <v>0</v>
      </c>
      <c r="H829" s="43">
        <f t="shared" si="38"/>
        <v>0</v>
      </c>
    </row>
    <row r="830" s="20" customFormat="1" ht="17.1" customHeight="1" spans="1:8">
      <c r="A830" s="41" t="s">
        <v>1483</v>
      </c>
      <c r="B830" s="73"/>
      <c r="C830" s="73"/>
      <c r="D830" s="32">
        <v>0</v>
      </c>
      <c r="E830" s="47">
        <v>231</v>
      </c>
      <c r="F830" s="43">
        <f t="shared" si="36"/>
        <v>0</v>
      </c>
      <c r="G830" s="43">
        <f t="shared" si="37"/>
        <v>0</v>
      </c>
      <c r="H830" s="43">
        <f t="shared" si="38"/>
        <v>0</v>
      </c>
    </row>
    <row r="831" s="20" customFormat="1" ht="17.1" customHeight="1" spans="1:8">
      <c r="A831" s="41" t="s">
        <v>1485</v>
      </c>
      <c r="B831" s="73"/>
      <c r="C831" s="73"/>
      <c r="D831" s="32">
        <v>0</v>
      </c>
      <c r="E831" s="47">
        <v>0</v>
      </c>
      <c r="F831" s="43">
        <f t="shared" si="36"/>
        <v>0</v>
      </c>
      <c r="G831" s="43">
        <f t="shared" si="37"/>
        <v>0</v>
      </c>
      <c r="H831" s="43">
        <f t="shared" si="38"/>
        <v>0</v>
      </c>
    </row>
    <row r="832" s="20" customFormat="1" ht="17.1" customHeight="1" spans="1:8">
      <c r="A832" s="41" t="s">
        <v>1487</v>
      </c>
      <c r="B832" s="73"/>
      <c r="C832" s="73"/>
      <c r="D832" s="32">
        <v>6</v>
      </c>
      <c r="E832" s="47">
        <v>0</v>
      </c>
      <c r="F832" s="43">
        <f t="shared" si="36"/>
        <v>0</v>
      </c>
      <c r="G832" s="43">
        <f t="shared" si="37"/>
        <v>0</v>
      </c>
      <c r="H832" s="43">
        <f t="shared" si="38"/>
        <v>0</v>
      </c>
    </row>
    <row r="833" s="20" customFormat="1" ht="17.1" customHeight="1" spans="1:8">
      <c r="A833" s="41" t="s">
        <v>1488</v>
      </c>
      <c r="B833" s="73"/>
      <c r="C833" s="73"/>
      <c r="D833" s="32">
        <v>0</v>
      </c>
      <c r="E833" s="47">
        <v>0</v>
      </c>
      <c r="F833" s="43">
        <f t="shared" si="36"/>
        <v>0</v>
      </c>
      <c r="G833" s="43">
        <f t="shared" si="37"/>
        <v>0</v>
      </c>
      <c r="H833" s="43">
        <f t="shared" si="38"/>
        <v>0</v>
      </c>
    </row>
    <row r="834" s="20" customFormat="1" ht="17.1" customHeight="1" spans="1:8">
      <c r="A834" s="41" t="s">
        <v>1489</v>
      </c>
      <c r="B834" s="73"/>
      <c r="C834" s="73"/>
      <c r="D834" s="32">
        <v>0</v>
      </c>
      <c r="E834" s="47">
        <v>0</v>
      </c>
      <c r="F834" s="43">
        <f t="shared" si="36"/>
        <v>0</v>
      </c>
      <c r="G834" s="43">
        <f t="shared" si="37"/>
        <v>0</v>
      </c>
      <c r="H834" s="43">
        <f t="shared" si="38"/>
        <v>0</v>
      </c>
    </row>
    <row r="835" s="20" customFormat="1" ht="17.1" customHeight="1" spans="1:8">
      <c r="A835" s="41" t="s">
        <v>1490</v>
      </c>
      <c r="B835" s="73"/>
      <c r="C835" s="73"/>
      <c r="D835" s="32">
        <v>0</v>
      </c>
      <c r="E835" s="47">
        <v>0</v>
      </c>
      <c r="F835" s="43">
        <f t="shared" si="36"/>
        <v>0</v>
      </c>
      <c r="G835" s="43">
        <f t="shared" si="37"/>
        <v>0</v>
      </c>
      <c r="H835" s="43">
        <f t="shared" si="38"/>
        <v>0</v>
      </c>
    </row>
    <row r="836" s="20" customFormat="1" ht="17.1" customHeight="1" spans="1:8">
      <c r="A836" s="41" t="s">
        <v>1491</v>
      </c>
      <c r="B836" s="73"/>
      <c r="C836" s="73"/>
      <c r="D836" s="32">
        <v>0</v>
      </c>
      <c r="E836" s="47">
        <v>0</v>
      </c>
      <c r="F836" s="43">
        <f t="shared" ref="F836:F899" si="39">IF(B836&lt;&gt;0,(E836/B836)*100,0)</f>
        <v>0</v>
      </c>
      <c r="G836" s="43">
        <f t="shared" ref="G836:G899" si="40">IF(C836&lt;&gt;0,(E836/C836)*100,0)</f>
        <v>0</v>
      </c>
      <c r="H836" s="43">
        <f t="shared" ref="H836:H899" si="41">IF(D836&lt;&gt;0,(E836/D836)*100,0)</f>
        <v>0</v>
      </c>
    </row>
    <row r="837" s="20" customFormat="1" ht="17.1" customHeight="1" spans="1:8">
      <c r="A837" s="41" t="s">
        <v>1493</v>
      </c>
      <c r="B837" s="73"/>
      <c r="C837" s="73"/>
      <c r="D837" s="32">
        <v>0</v>
      </c>
      <c r="E837" s="47">
        <v>0</v>
      </c>
      <c r="F837" s="43">
        <f t="shared" si="39"/>
        <v>0</v>
      </c>
      <c r="G837" s="43">
        <f t="shared" si="40"/>
        <v>0</v>
      </c>
      <c r="H837" s="43">
        <f t="shared" si="41"/>
        <v>0</v>
      </c>
    </row>
    <row r="838" s="20" customFormat="1" ht="17.1" customHeight="1" spans="1:8">
      <c r="A838" s="41" t="s">
        <v>1495</v>
      </c>
      <c r="B838" s="73"/>
      <c r="C838" s="73"/>
      <c r="D838" s="32">
        <v>0</v>
      </c>
      <c r="E838" s="47">
        <v>1</v>
      </c>
      <c r="F838" s="43">
        <f t="shared" si="39"/>
        <v>0</v>
      </c>
      <c r="G838" s="43">
        <f t="shared" si="40"/>
        <v>0</v>
      </c>
      <c r="H838" s="43">
        <f t="shared" si="41"/>
        <v>0</v>
      </c>
    </row>
    <row r="839" s="20" customFormat="1" ht="17.1" customHeight="1" spans="1:8">
      <c r="A839" s="41" t="s">
        <v>1497</v>
      </c>
      <c r="B839" s="73"/>
      <c r="C839" s="73"/>
      <c r="D839" s="32">
        <v>0</v>
      </c>
      <c r="E839" s="47">
        <v>0</v>
      </c>
      <c r="F839" s="43">
        <f t="shared" si="39"/>
        <v>0</v>
      </c>
      <c r="G839" s="43">
        <f t="shared" si="40"/>
        <v>0</v>
      </c>
      <c r="H839" s="43">
        <f t="shared" si="41"/>
        <v>0</v>
      </c>
    </row>
    <row r="840" s="20" customFormat="1" ht="17.25" customHeight="1" spans="1:8">
      <c r="A840" s="41" t="s">
        <v>1499</v>
      </c>
      <c r="B840" s="73"/>
      <c r="C840" s="73"/>
      <c r="D840" s="32">
        <v>49</v>
      </c>
      <c r="E840" s="47">
        <v>55</v>
      </c>
      <c r="F840" s="43">
        <f t="shared" si="39"/>
        <v>0</v>
      </c>
      <c r="G840" s="43">
        <f t="shared" si="40"/>
        <v>0</v>
      </c>
      <c r="H840" s="43">
        <f t="shared" si="41"/>
        <v>112.244897959184</v>
      </c>
    </row>
    <row r="841" s="20" customFormat="1" ht="17.25" customHeight="1" spans="1:8">
      <c r="A841" s="41" t="s">
        <v>1501</v>
      </c>
      <c r="B841" s="73"/>
      <c r="C841" s="73"/>
      <c r="D841" s="98"/>
      <c r="E841" s="47">
        <v>0</v>
      </c>
      <c r="F841" s="43">
        <f t="shared" si="39"/>
        <v>0</v>
      </c>
      <c r="G841" s="43">
        <f t="shared" si="40"/>
        <v>0</v>
      </c>
      <c r="H841" s="43">
        <f t="shared" si="41"/>
        <v>0</v>
      </c>
    </row>
    <row r="842" s="20" customFormat="1" ht="17.25" customHeight="1" spans="1:8">
      <c r="A842" s="41" t="s">
        <v>1503</v>
      </c>
      <c r="B842" s="73"/>
      <c r="C842" s="73"/>
      <c r="D842" s="98"/>
      <c r="E842" s="47">
        <v>0</v>
      </c>
      <c r="F842" s="43">
        <f t="shared" si="39"/>
        <v>0</v>
      </c>
      <c r="G842" s="43">
        <f t="shared" si="40"/>
        <v>0</v>
      </c>
      <c r="H842" s="43">
        <f t="shared" si="41"/>
        <v>0</v>
      </c>
    </row>
    <row r="843" s="20" customFormat="1" ht="17.25" customHeight="1" spans="1:8">
      <c r="A843" s="41" t="s">
        <v>1505</v>
      </c>
      <c r="B843" s="73"/>
      <c r="C843" s="73"/>
      <c r="D843" s="98"/>
      <c r="E843" s="47">
        <v>0</v>
      </c>
      <c r="F843" s="43">
        <f t="shared" si="39"/>
        <v>0</v>
      </c>
      <c r="G843" s="43">
        <f t="shared" si="40"/>
        <v>0</v>
      </c>
      <c r="H843" s="43">
        <f t="shared" si="41"/>
        <v>0</v>
      </c>
    </row>
    <row r="844" s="20" customFormat="1" ht="17.25" customHeight="1" spans="1:8">
      <c r="A844" s="41" t="s">
        <v>1507</v>
      </c>
      <c r="B844" s="73"/>
      <c r="C844" s="73"/>
      <c r="D844" s="32">
        <v>1056</v>
      </c>
      <c r="E844" s="47">
        <v>1676</v>
      </c>
      <c r="F844" s="43">
        <f t="shared" si="39"/>
        <v>0</v>
      </c>
      <c r="G844" s="43">
        <f t="shared" si="40"/>
        <v>0</v>
      </c>
      <c r="H844" s="43">
        <f t="shared" si="41"/>
        <v>158.712121212121</v>
      </c>
    </row>
    <row r="845" s="20" customFormat="1" ht="17.25" customHeight="1" spans="1:8">
      <c r="A845" s="41" t="s">
        <v>1509</v>
      </c>
      <c r="B845" s="32">
        <v>8414</v>
      </c>
      <c r="C845" s="32">
        <v>2873</v>
      </c>
      <c r="D845" s="32">
        <v>8131</v>
      </c>
      <c r="E845" s="47">
        <v>2873</v>
      </c>
      <c r="F845" s="43">
        <f t="shared" si="39"/>
        <v>34.1454718326599</v>
      </c>
      <c r="G845" s="43">
        <f t="shared" si="40"/>
        <v>100</v>
      </c>
      <c r="H845" s="43">
        <f t="shared" si="41"/>
        <v>35.3339072684787</v>
      </c>
    </row>
    <row r="846" s="20" customFormat="1" ht="17.1" customHeight="1" spans="1:8">
      <c r="A846" s="41" t="s">
        <v>259</v>
      </c>
      <c r="B846" s="73"/>
      <c r="C846" s="73"/>
      <c r="D846" s="32">
        <v>82</v>
      </c>
      <c r="E846" s="47">
        <v>79</v>
      </c>
      <c r="F846" s="43">
        <f t="shared" si="39"/>
        <v>0</v>
      </c>
      <c r="G846" s="43">
        <f t="shared" si="40"/>
        <v>0</v>
      </c>
      <c r="H846" s="43">
        <f t="shared" si="41"/>
        <v>96.3414634146341</v>
      </c>
    </row>
    <row r="847" s="20" customFormat="1" ht="17.1" customHeight="1" spans="1:8">
      <c r="A847" s="41" t="s">
        <v>261</v>
      </c>
      <c r="B847" s="73"/>
      <c r="C847" s="73"/>
      <c r="D847" s="32">
        <v>0</v>
      </c>
      <c r="E847" s="47">
        <v>0</v>
      </c>
      <c r="F847" s="43">
        <f t="shared" si="39"/>
        <v>0</v>
      </c>
      <c r="G847" s="43">
        <f t="shared" si="40"/>
        <v>0</v>
      </c>
      <c r="H847" s="43">
        <f t="shared" si="41"/>
        <v>0</v>
      </c>
    </row>
    <row r="848" s="20" customFormat="1" ht="17.1" customHeight="1" spans="1:8">
      <c r="A848" s="41" t="s">
        <v>263</v>
      </c>
      <c r="B848" s="73"/>
      <c r="C848" s="73"/>
      <c r="D848" s="32">
        <v>0</v>
      </c>
      <c r="E848" s="47">
        <v>0</v>
      </c>
      <c r="F848" s="43">
        <f t="shared" si="39"/>
        <v>0</v>
      </c>
      <c r="G848" s="43">
        <f t="shared" si="40"/>
        <v>0</v>
      </c>
      <c r="H848" s="43">
        <f t="shared" si="41"/>
        <v>0</v>
      </c>
    </row>
    <row r="849" s="20" customFormat="1" ht="17.1" customHeight="1" spans="1:8">
      <c r="A849" s="41" t="s">
        <v>1514</v>
      </c>
      <c r="B849" s="73"/>
      <c r="C849" s="73"/>
      <c r="D849" s="32">
        <v>576</v>
      </c>
      <c r="E849" s="47">
        <v>908</v>
      </c>
      <c r="F849" s="43">
        <f t="shared" si="39"/>
        <v>0</v>
      </c>
      <c r="G849" s="43">
        <f t="shared" si="40"/>
        <v>0</v>
      </c>
      <c r="H849" s="43">
        <f t="shared" si="41"/>
        <v>157.638888888889</v>
      </c>
    </row>
    <row r="850" s="20" customFormat="1" ht="17.1" customHeight="1" spans="1:8">
      <c r="A850" s="41" t="s">
        <v>1516</v>
      </c>
      <c r="B850" s="73"/>
      <c r="C850" s="73"/>
      <c r="D850" s="32">
        <v>6934</v>
      </c>
      <c r="E850" s="47">
        <v>1430</v>
      </c>
      <c r="F850" s="43">
        <f t="shared" si="39"/>
        <v>0</v>
      </c>
      <c r="G850" s="43">
        <f t="shared" si="40"/>
        <v>0</v>
      </c>
      <c r="H850" s="43">
        <f t="shared" si="41"/>
        <v>20.6230170175945</v>
      </c>
    </row>
    <row r="851" s="20" customFormat="1" ht="17.1" customHeight="1" spans="1:8">
      <c r="A851" s="41" t="s">
        <v>1518</v>
      </c>
      <c r="B851" s="73"/>
      <c r="C851" s="73"/>
      <c r="D851" s="32">
        <v>33</v>
      </c>
      <c r="E851" s="47">
        <v>20</v>
      </c>
      <c r="F851" s="43">
        <f t="shared" si="39"/>
        <v>0</v>
      </c>
      <c r="G851" s="43">
        <f t="shared" si="40"/>
        <v>0</v>
      </c>
      <c r="H851" s="43">
        <f t="shared" si="41"/>
        <v>60.6060606060606</v>
      </c>
    </row>
    <row r="852" s="20" customFormat="1" ht="17.1" customHeight="1" spans="1:8">
      <c r="A852" s="41" t="s">
        <v>1520</v>
      </c>
      <c r="B852" s="73"/>
      <c r="C852" s="73"/>
      <c r="D852" s="32">
        <v>0</v>
      </c>
      <c r="E852" s="47">
        <v>0</v>
      </c>
      <c r="F852" s="43">
        <f t="shared" si="39"/>
        <v>0</v>
      </c>
      <c r="G852" s="43">
        <f t="shared" si="40"/>
        <v>0</v>
      </c>
      <c r="H852" s="43">
        <f t="shared" si="41"/>
        <v>0</v>
      </c>
    </row>
    <row r="853" s="20" customFormat="1" ht="17.1" customHeight="1" spans="1:8">
      <c r="A853" s="41" t="s">
        <v>1522</v>
      </c>
      <c r="B853" s="73"/>
      <c r="C853" s="73"/>
      <c r="D853" s="32">
        <v>0</v>
      </c>
      <c r="E853" s="47">
        <v>0</v>
      </c>
      <c r="F853" s="43">
        <f t="shared" si="39"/>
        <v>0</v>
      </c>
      <c r="G853" s="43">
        <f t="shared" si="40"/>
        <v>0</v>
      </c>
      <c r="H853" s="43">
        <f t="shared" si="41"/>
        <v>0</v>
      </c>
    </row>
    <row r="854" s="20" customFormat="1" ht="17.1" customHeight="1" spans="1:8">
      <c r="A854" s="41" t="s">
        <v>1524</v>
      </c>
      <c r="B854" s="73"/>
      <c r="C854" s="73"/>
      <c r="D854" s="32">
        <v>0</v>
      </c>
      <c r="E854" s="47">
        <v>0</v>
      </c>
      <c r="F854" s="43">
        <f t="shared" si="39"/>
        <v>0</v>
      </c>
      <c r="G854" s="43">
        <f t="shared" si="40"/>
        <v>0</v>
      </c>
      <c r="H854" s="43">
        <f t="shared" si="41"/>
        <v>0</v>
      </c>
    </row>
    <row r="855" s="20" customFormat="1" ht="17.1" customHeight="1" spans="1:8">
      <c r="A855" s="41" t="s">
        <v>1526</v>
      </c>
      <c r="B855" s="73"/>
      <c r="C855" s="73"/>
      <c r="D855" s="32">
        <v>6</v>
      </c>
      <c r="E855" s="47">
        <v>26</v>
      </c>
      <c r="F855" s="43">
        <f t="shared" si="39"/>
        <v>0</v>
      </c>
      <c r="G855" s="43">
        <f t="shared" si="40"/>
        <v>0</v>
      </c>
      <c r="H855" s="43">
        <f t="shared" si="41"/>
        <v>433.333333333333</v>
      </c>
    </row>
    <row r="856" s="20" customFormat="1" ht="17.1" customHeight="1" spans="1:8">
      <c r="A856" s="41" t="s">
        <v>1528</v>
      </c>
      <c r="B856" s="73"/>
      <c r="C856" s="73"/>
      <c r="D856" s="32">
        <v>0</v>
      </c>
      <c r="E856" s="47">
        <v>0</v>
      </c>
      <c r="F856" s="43">
        <f t="shared" si="39"/>
        <v>0</v>
      </c>
      <c r="G856" s="43">
        <f t="shared" si="40"/>
        <v>0</v>
      </c>
      <c r="H856" s="43">
        <f t="shared" si="41"/>
        <v>0</v>
      </c>
    </row>
    <row r="857" s="20" customFormat="1" ht="17.1" customHeight="1" spans="1:8">
      <c r="A857" s="41" t="s">
        <v>1530</v>
      </c>
      <c r="B857" s="73"/>
      <c r="C857" s="73"/>
      <c r="D857" s="32">
        <v>0</v>
      </c>
      <c r="E857" s="47">
        <v>0</v>
      </c>
      <c r="F857" s="43">
        <f t="shared" si="39"/>
        <v>0</v>
      </c>
      <c r="G857" s="43">
        <f t="shared" si="40"/>
        <v>0</v>
      </c>
      <c r="H857" s="43">
        <f t="shared" si="41"/>
        <v>0</v>
      </c>
    </row>
    <row r="858" s="20" customFormat="1" ht="17.1" customHeight="1" spans="1:8">
      <c r="A858" s="41" t="s">
        <v>1532</v>
      </c>
      <c r="B858" s="73"/>
      <c r="C858" s="73"/>
      <c r="D858" s="32">
        <v>0</v>
      </c>
      <c r="E858" s="47">
        <v>0</v>
      </c>
      <c r="F858" s="43">
        <f t="shared" si="39"/>
        <v>0</v>
      </c>
      <c r="G858" s="43">
        <f t="shared" si="40"/>
        <v>0</v>
      </c>
      <c r="H858" s="43">
        <f t="shared" si="41"/>
        <v>0</v>
      </c>
    </row>
    <row r="859" s="20" customFormat="1" ht="17.1" customHeight="1" spans="1:8">
      <c r="A859" s="41" t="s">
        <v>1533</v>
      </c>
      <c r="B859" s="73"/>
      <c r="C859" s="73"/>
      <c r="D859" s="32">
        <v>10</v>
      </c>
      <c r="E859" s="47">
        <v>32</v>
      </c>
      <c r="F859" s="43">
        <f t="shared" si="39"/>
        <v>0</v>
      </c>
      <c r="G859" s="43">
        <f t="shared" si="40"/>
        <v>0</v>
      </c>
      <c r="H859" s="43">
        <f t="shared" si="41"/>
        <v>320</v>
      </c>
    </row>
    <row r="860" s="20" customFormat="1" ht="17.1" customHeight="1" spans="1:8">
      <c r="A860" s="41" t="s">
        <v>1534</v>
      </c>
      <c r="B860" s="73"/>
      <c r="C860" s="73"/>
      <c r="D860" s="32">
        <v>24</v>
      </c>
      <c r="E860" s="47">
        <v>80</v>
      </c>
      <c r="F860" s="43">
        <f t="shared" si="39"/>
        <v>0</v>
      </c>
      <c r="G860" s="43">
        <f t="shared" si="40"/>
        <v>0</v>
      </c>
      <c r="H860" s="43">
        <f t="shared" si="41"/>
        <v>333.333333333333</v>
      </c>
    </row>
    <row r="861" s="20" customFormat="1" ht="17.1" customHeight="1" spans="1:8">
      <c r="A861" s="41" t="s">
        <v>1535</v>
      </c>
      <c r="B861" s="73"/>
      <c r="C861" s="73"/>
      <c r="D861" s="32">
        <v>0</v>
      </c>
      <c r="E861" s="47">
        <v>109</v>
      </c>
      <c r="F861" s="43">
        <f t="shared" si="39"/>
        <v>0</v>
      </c>
      <c r="G861" s="43">
        <f t="shared" si="40"/>
        <v>0</v>
      </c>
      <c r="H861" s="43">
        <f t="shared" si="41"/>
        <v>0</v>
      </c>
    </row>
    <row r="862" s="20" customFormat="1" ht="17.1" customHeight="1" spans="1:8">
      <c r="A862" s="41" t="s">
        <v>1537</v>
      </c>
      <c r="B862" s="73"/>
      <c r="C862" s="73"/>
      <c r="D862" s="32">
        <v>0</v>
      </c>
      <c r="E862" s="47">
        <v>0</v>
      </c>
      <c r="F862" s="43">
        <f t="shared" si="39"/>
        <v>0</v>
      </c>
      <c r="G862" s="43">
        <f t="shared" si="40"/>
        <v>0</v>
      </c>
      <c r="H862" s="43">
        <f t="shared" si="41"/>
        <v>0</v>
      </c>
    </row>
    <row r="863" s="20" customFormat="1" ht="17.1" customHeight="1" spans="1:8">
      <c r="A863" s="41" t="s">
        <v>1539</v>
      </c>
      <c r="B863" s="73"/>
      <c r="C863" s="73"/>
      <c r="D863" s="32">
        <v>0</v>
      </c>
      <c r="E863" s="47">
        <v>0</v>
      </c>
      <c r="F863" s="43">
        <f t="shared" si="39"/>
        <v>0</v>
      </c>
      <c r="G863" s="43">
        <f t="shared" si="40"/>
        <v>0</v>
      </c>
      <c r="H863" s="43">
        <f t="shared" si="41"/>
        <v>0</v>
      </c>
    </row>
    <row r="864" s="20" customFormat="1" ht="17.1" customHeight="1" spans="1:8">
      <c r="A864" s="41" t="s">
        <v>1541</v>
      </c>
      <c r="B864" s="73"/>
      <c r="C864" s="73"/>
      <c r="D864" s="32">
        <v>0</v>
      </c>
      <c r="E864" s="47">
        <v>0</v>
      </c>
      <c r="F864" s="43">
        <f t="shared" si="39"/>
        <v>0</v>
      </c>
      <c r="G864" s="43">
        <f t="shared" si="40"/>
        <v>0</v>
      </c>
      <c r="H864" s="43">
        <f t="shared" si="41"/>
        <v>0</v>
      </c>
    </row>
    <row r="865" s="20" customFormat="1" ht="17.1" customHeight="1" spans="1:8">
      <c r="A865" s="41" t="s">
        <v>1543</v>
      </c>
      <c r="B865" s="73"/>
      <c r="C865" s="73"/>
      <c r="D865" s="32">
        <v>0</v>
      </c>
      <c r="E865" s="47">
        <v>0</v>
      </c>
      <c r="F865" s="43">
        <f t="shared" si="39"/>
        <v>0</v>
      </c>
      <c r="G865" s="43">
        <f t="shared" si="40"/>
        <v>0</v>
      </c>
      <c r="H865" s="43">
        <f t="shared" si="41"/>
        <v>0</v>
      </c>
    </row>
    <row r="866" s="20" customFormat="1" ht="17.1" customHeight="1" spans="1:8">
      <c r="A866" s="41" t="s">
        <v>1545</v>
      </c>
      <c r="B866" s="73"/>
      <c r="C866" s="73"/>
      <c r="D866" s="32">
        <v>0</v>
      </c>
      <c r="E866" s="47">
        <v>0</v>
      </c>
      <c r="F866" s="43">
        <f t="shared" si="39"/>
        <v>0</v>
      </c>
      <c r="G866" s="43">
        <f t="shared" si="40"/>
        <v>0</v>
      </c>
      <c r="H866" s="43">
        <f t="shared" si="41"/>
        <v>0</v>
      </c>
    </row>
    <row r="867" s="20" customFormat="1" ht="17.1" customHeight="1" spans="1:8">
      <c r="A867" s="41" t="s">
        <v>1491</v>
      </c>
      <c r="B867" s="73"/>
      <c r="C867" s="73"/>
      <c r="D867" s="32">
        <v>0</v>
      </c>
      <c r="E867" s="47">
        <v>0</v>
      </c>
      <c r="F867" s="43">
        <f t="shared" si="39"/>
        <v>0</v>
      </c>
      <c r="G867" s="43">
        <f t="shared" si="40"/>
        <v>0</v>
      </c>
      <c r="H867" s="43">
        <f t="shared" si="41"/>
        <v>0</v>
      </c>
    </row>
    <row r="868" s="20" customFormat="1" ht="17.1" customHeight="1" spans="1:8">
      <c r="A868" s="41" t="s">
        <v>1548</v>
      </c>
      <c r="B868" s="73"/>
      <c r="C868" s="73"/>
      <c r="D868" s="32">
        <v>0</v>
      </c>
      <c r="E868" s="47">
        <v>0</v>
      </c>
      <c r="F868" s="43">
        <f t="shared" si="39"/>
        <v>0</v>
      </c>
      <c r="G868" s="43">
        <f t="shared" si="40"/>
        <v>0</v>
      </c>
      <c r="H868" s="43">
        <f t="shared" si="41"/>
        <v>0</v>
      </c>
    </row>
    <row r="869" s="20" customFormat="1" ht="17.1" customHeight="1" spans="1:8">
      <c r="A869" s="41" t="s">
        <v>1550</v>
      </c>
      <c r="B869" s="73"/>
      <c r="C869" s="73"/>
      <c r="D869" s="32">
        <v>466</v>
      </c>
      <c r="E869" s="47">
        <v>65</v>
      </c>
      <c r="F869" s="43">
        <f t="shared" si="39"/>
        <v>0</v>
      </c>
      <c r="G869" s="43">
        <f t="shared" si="40"/>
        <v>0</v>
      </c>
      <c r="H869" s="43">
        <f t="shared" si="41"/>
        <v>13.9484978540773</v>
      </c>
    </row>
    <row r="870" s="20" customFormat="1" ht="17.1" customHeight="1" spans="1:8">
      <c r="A870" s="41" t="s">
        <v>1552</v>
      </c>
      <c r="B870" s="73"/>
      <c r="C870" s="73"/>
      <c r="D870" s="32">
        <v>0</v>
      </c>
      <c r="E870" s="47">
        <v>124</v>
      </c>
      <c r="F870" s="43">
        <f t="shared" si="39"/>
        <v>0</v>
      </c>
      <c r="G870" s="43">
        <f t="shared" si="40"/>
        <v>0</v>
      </c>
      <c r="H870" s="43">
        <f t="shared" si="41"/>
        <v>0</v>
      </c>
    </row>
    <row r="871" s="20" customFormat="1" ht="17.1" customHeight="1" spans="1:8">
      <c r="A871" s="41" t="s">
        <v>1554</v>
      </c>
      <c r="B871" s="32">
        <v>0</v>
      </c>
      <c r="C871" s="32">
        <v>0</v>
      </c>
      <c r="D871" s="32">
        <v>0</v>
      </c>
      <c r="E871" s="47">
        <v>0</v>
      </c>
      <c r="F871" s="43">
        <f t="shared" si="39"/>
        <v>0</v>
      </c>
      <c r="G871" s="43">
        <f t="shared" si="40"/>
        <v>0</v>
      </c>
      <c r="H871" s="43">
        <f t="shared" si="41"/>
        <v>0</v>
      </c>
    </row>
    <row r="872" s="20" customFormat="1" ht="17.1" customHeight="1" spans="1:8">
      <c r="A872" s="41" t="s">
        <v>259</v>
      </c>
      <c r="B872" s="73"/>
      <c r="C872" s="73"/>
      <c r="D872" s="32">
        <v>0</v>
      </c>
      <c r="E872" s="47">
        <v>0</v>
      </c>
      <c r="F872" s="43">
        <f t="shared" si="39"/>
        <v>0</v>
      </c>
      <c r="G872" s="43">
        <f t="shared" si="40"/>
        <v>0</v>
      </c>
      <c r="H872" s="43">
        <f t="shared" si="41"/>
        <v>0</v>
      </c>
    </row>
    <row r="873" s="20" customFormat="1" ht="17.1" customHeight="1" spans="1:8">
      <c r="A873" s="41" t="s">
        <v>261</v>
      </c>
      <c r="B873" s="73"/>
      <c r="C873" s="73"/>
      <c r="D873" s="32">
        <v>0</v>
      </c>
      <c r="E873" s="47">
        <v>0</v>
      </c>
      <c r="F873" s="43">
        <f t="shared" si="39"/>
        <v>0</v>
      </c>
      <c r="G873" s="43">
        <f t="shared" si="40"/>
        <v>0</v>
      </c>
      <c r="H873" s="43">
        <f t="shared" si="41"/>
        <v>0</v>
      </c>
    </row>
    <row r="874" s="20" customFormat="1" ht="17.1" customHeight="1" spans="1:8">
      <c r="A874" s="41" t="s">
        <v>263</v>
      </c>
      <c r="B874" s="73"/>
      <c r="C874" s="73"/>
      <c r="D874" s="32">
        <v>0</v>
      </c>
      <c r="E874" s="47">
        <v>0</v>
      </c>
      <c r="F874" s="43">
        <f t="shared" si="39"/>
        <v>0</v>
      </c>
      <c r="G874" s="43">
        <f t="shared" si="40"/>
        <v>0</v>
      </c>
      <c r="H874" s="43">
        <f t="shared" si="41"/>
        <v>0</v>
      </c>
    </row>
    <row r="875" s="20" customFormat="1" ht="17.1" customHeight="1" spans="1:8">
      <c r="A875" s="41" t="s">
        <v>1559</v>
      </c>
      <c r="B875" s="73"/>
      <c r="C875" s="73"/>
      <c r="D875" s="32">
        <v>0</v>
      </c>
      <c r="E875" s="47">
        <v>0</v>
      </c>
      <c r="F875" s="43">
        <f t="shared" si="39"/>
        <v>0</v>
      </c>
      <c r="G875" s="43">
        <f t="shared" si="40"/>
        <v>0</v>
      </c>
      <c r="H875" s="43">
        <f t="shared" si="41"/>
        <v>0</v>
      </c>
    </row>
    <row r="876" s="20" customFormat="1" ht="17.1" customHeight="1" spans="1:8">
      <c r="A876" s="41" t="s">
        <v>1561</v>
      </c>
      <c r="B876" s="73"/>
      <c r="C876" s="73"/>
      <c r="D876" s="32">
        <v>0</v>
      </c>
      <c r="E876" s="47">
        <v>0</v>
      </c>
      <c r="F876" s="43">
        <f t="shared" si="39"/>
        <v>0</v>
      </c>
      <c r="G876" s="43">
        <f t="shared" si="40"/>
        <v>0</v>
      </c>
      <c r="H876" s="43">
        <f t="shared" si="41"/>
        <v>0</v>
      </c>
    </row>
    <row r="877" s="20" customFormat="1" ht="17.1" customHeight="1" spans="1:8">
      <c r="A877" s="41" t="s">
        <v>1563</v>
      </c>
      <c r="B877" s="73"/>
      <c r="C877" s="73"/>
      <c r="D877" s="32">
        <v>0</v>
      </c>
      <c r="E877" s="47">
        <v>0</v>
      </c>
      <c r="F877" s="43">
        <f t="shared" si="39"/>
        <v>0</v>
      </c>
      <c r="G877" s="43">
        <f t="shared" si="40"/>
        <v>0</v>
      </c>
      <c r="H877" s="43">
        <f t="shared" si="41"/>
        <v>0</v>
      </c>
    </row>
    <row r="878" s="20" customFormat="1" ht="17.1" customHeight="1" spans="1:8">
      <c r="A878" s="41" t="s">
        <v>1565</v>
      </c>
      <c r="B878" s="73"/>
      <c r="C878" s="73"/>
      <c r="D878" s="32">
        <v>0</v>
      </c>
      <c r="E878" s="47">
        <v>0</v>
      </c>
      <c r="F878" s="43">
        <f t="shared" si="39"/>
        <v>0</v>
      </c>
      <c r="G878" s="43">
        <f t="shared" si="40"/>
        <v>0</v>
      </c>
      <c r="H878" s="43">
        <f t="shared" si="41"/>
        <v>0</v>
      </c>
    </row>
    <row r="879" s="20" customFormat="1" ht="17.1" customHeight="1" spans="1:8">
      <c r="A879" s="41" t="s">
        <v>1567</v>
      </c>
      <c r="B879" s="73"/>
      <c r="C879" s="73"/>
      <c r="D879" s="32">
        <v>0</v>
      </c>
      <c r="E879" s="47">
        <v>0</v>
      </c>
      <c r="F879" s="43">
        <f t="shared" si="39"/>
        <v>0</v>
      </c>
      <c r="G879" s="43">
        <f t="shared" si="40"/>
        <v>0</v>
      </c>
      <c r="H879" s="43">
        <f t="shared" si="41"/>
        <v>0</v>
      </c>
    </row>
    <row r="880" s="20" customFormat="1" ht="17.1" customHeight="1" spans="1:8">
      <c r="A880" s="41" t="s">
        <v>1569</v>
      </c>
      <c r="B880" s="73"/>
      <c r="C880" s="73"/>
      <c r="D880" s="32">
        <v>0</v>
      </c>
      <c r="E880" s="47">
        <v>0</v>
      </c>
      <c r="F880" s="43">
        <f t="shared" si="39"/>
        <v>0</v>
      </c>
      <c r="G880" s="43">
        <f t="shared" si="40"/>
        <v>0</v>
      </c>
      <c r="H880" s="43">
        <f t="shared" si="41"/>
        <v>0</v>
      </c>
    </row>
    <row r="881" s="20" customFormat="1" ht="17.1" customHeight="1" spans="1:8">
      <c r="A881" s="41" t="s">
        <v>1570</v>
      </c>
      <c r="B881" s="73"/>
      <c r="C881" s="73"/>
      <c r="D881" s="32">
        <v>0</v>
      </c>
      <c r="E881" s="47">
        <v>0</v>
      </c>
      <c r="F881" s="43">
        <f t="shared" si="39"/>
        <v>0</v>
      </c>
      <c r="G881" s="43">
        <f t="shared" si="40"/>
        <v>0</v>
      </c>
      <c r="H881" s="43">
        <f t="shared" si="41"/>
        <v>0</v>
      </c>
    </row>
    <row r="882" s="20" customFormat="1" ht="17.1" customHeight="1" spans="1:8">
      <c r="A882" s="41" t="s">
        <v>1572</v>
      </c>
      <c r="B882" s="32">
        <v>23542</v>
      </c>
      <c r="C882" s="32">
        <v>32182</v>
      </c>
      <c r="D882" s="32">
        <v>22746</v>
      </c>
      <c r="E882" s="47">
        <v>32182</v>
      </c>
      <c r="F882" s="43">
        <f t="shared" si="39"/>
        <v>136.700365304562</v>
      </c>
      <c r="G882" s="43">
        <f t="shared" si="40"/>
        <v>100</v>
      </c>
      <c r="H882" s="43">
        <f t="shared" si="41"/>
        <v>141.484217005188</v>
      </c>
    </row>
    <row r="883" s="20" customFormat="1" ht="17.1" customHeight="1" spans="1:8">
      <c r="A883" s="41" t="s">
        <v>259</v>
      </c>
      <c r="B883" s="73"/>
      <c r="C883" s="73"/>
      <c r="D883" s="32">
        <v>170</v>
      </c>
      <c r="E883" s="47">
        <v>176</v>
      </c>
      <c r="F883" s="43">
        <f t="shared" si="39"/>
        <v>0</v>
      </c>
      <c r="G883" s="43">
        <f t="shared" si="40"/>
        <v>0</v>
      </c>
      <c r="H883" s="43">
        <f t="shared" si="41"/>
        <v>103.529411764706</v>
      </c>
    </row>
    <row r="884" s="20" customFormat="1" ht="17.1" customHeight="1" spans="1:8">
      <c r="A884" s="41" t="s">
        <v>261</v>
      </c>
      <c r="B884" s="73"/>
      <c r="C884" s="73"/>
      <c r="D884" s="32">
        <v>0</v>
      </c>
      <c r="E884" s="47">
        <v>10</v>
      </c>
      <c r="F884" s="43">
        <f t="shared" si="39"/>
        <v>0</v>
      </c>
      <c r="G884" s="43">
        <f t="shared" si="40"/>
        <v>0</v>
      </c>
      <c r="H884" s="43">
        <f t="shared" si="41"/>
        <v>0</v>
      </c>
    </row>
    <row r="885" s="20" customFormat="1" ht="17.1" customHeight="1" spans="1:8">
      <c r="A885" s="41" t="s">
        <v>263</v>
      </c>
      <c r="B885" s="73"/>
      <c r="C885" s="73"/>
      <c r="D885" s="32">
        <v>0</v>
      </c>
      <c r="E885" s="47">
        <v>0</v>
      </c>
      <c r="F885" s="43">
        <f t="shared" si="39"/>
        <v>0</v>
      </c>
      <c r="G885" s="43">
        <f t="shared" si="40"/>
        <v>0</v>
      </c>
      <c r="H885" s="43">
        <f t="shared" si="41"/>
        <v>0</v>
      </c>
    </row>
    <row r="886" s="20" customFormat="1" ht="17.1" customHeight="1" spans="1:8">
      <c r="A886" s="41" t="s">
        <v>1574</v>
      </c>
      <c r="B886" s="73"/>
      <c r="C886" s="73"/>
      <c r="D886" s="32">
        <v>10517</v>
      </c>
      <c r="E886" s="47">
        <v>9912</v>
      </c>
      <c r="F886" s="43">
        <f t="shared" si="39"/>
        <v>0</v>
      </c>
      <c r="G886" s="43">
        <f t="shared" si="40"/>
        <v>0</v>
      </c>
      <c r="H886" s="43">
        <f t="shared" si="41"/>
        <v>94.2474089569269</v>
      </c>
    </row>
    <row r="887" s="20" customFormat="1" ht="17.1" customHeight="1" spans="1:8">
      <c r="A887" s="41" t="s">
        <v>1576</v>
      </c>
      <c r="B887" s="73"/>
      <c r="C887" s="73"/>
      <c r="D887" s="32">
        <v>8276</v>
      </c>
      <c r="E887" s="47">
        <v>19602</v>
      </c>
      <c r="F887" s="43">
        <f t="shared" si="39"/>
        <v>0</v>
      </c>
      <c r="G887" s="43">
        <f t="shared" si="40"/>
        <v>0</v>
      </c>
      <c r="H887" s="43">
        <f t="shared" si="41"/>
        <v>236.853552440793</v>
      </c>
    </row>
    <row r="888" s="20" customFormat="1" ht="17.1" customHeight="1" spans="1:8">
      <c r="A888" s="41" t="s">
        <v>1578</v>
      </c>
      <c r="B888" s="73"/>
      <c r="C888" s="73"/>
      <c r="D888" s="32">
        <v>0</v>
      </c>
      <c r="E888" s="47">
        <v>0</v>
      </c>
      <c r="F888" s="43">
        <f t="shared" si="39"/>
        <v>0</v>
      </c>
      <c r="G888" s="43">
        <f t="shared" si="40"/>
        <v>0</v>
      </c>
      <c r="H888" s="43">
        <f t="shared" si="41"/>
        <v>0</v>
      </c>
    </row>
    <row r="889" s="20" customFormat="1" ht="17.1" customHeight="1" spans="1:8">
      <c r="A889" s="41" t="s">
        <v>1580</v>
      </c>
      <c r="B889" s="73"/>
      <c r="C889" s="73"/>
      <c r="D889" s="32">
        <v>150</v>
      </c>
      <c r="E889" s="47">
        <v>0</v>
      </c>
      <c r="F889" s="43">
        <f t="shared" si="39"/>
        <v>0</v>
      </c>
      <c r="G889" s="43">
        <f t="shared" si="40"/>
        <v>0</v>
      </c>
      <c r="H889" s="43">
        <f t="shared" si="41"/>
        <v>0</v>
      </c>
    </row>
    <row r="890" s="20" customFormat="1" ht="17.1" customHeight="1" spans="1:8">
      <c r="A890" s="41" t="s">
        <v>1582</v>
      </c>
      <c r="B890" s="73"/>
      <c r="C890" s="73"/>
      <c r="D890" s="32">
        <v>0</v>
      </c>
      <c r="E890" s="47">
        <v>0</v>
      </c>
      <c r="F890" s="43">
        <f t="shared" si="39"/>
        <v>0</v>
      </c>
      <c r="G890" s="43">
        <f t="shared" si="40"/>
        <v>0</v>
      </c>
      <c r="H890" s="43">
        <f t="shared" si="41"/>
        <v>0</v>
      </c>
    </row>
    <row r="891" s="20" customFormat="1" ht="17.1" customHeight="1" spans="1:8">
      <c r="A891" s="41" t="s">
        <v>1584</v>
      </c>
      <c r="B891" s="73"/>
      <c r="C891" s="73"/>
      <c r="D891" s="32">
        <v>41</v>
      </c>
      <c r="E891" s="47">
        <v>69</v>
      </c>
      <c r="F891" s="43">
        <f t="shared" si="39"/>
        <v>0</v>
      </c>
      <c r="G891" s="43">
        <f t="shared" si="40"/>
        <v>0</v>
      </c>
      <c r="H891" s="43">
        <f t="shared" si="41"/>
        <v>168.292682926829</v>
      </c>
    </row>
    <row r="892" s="20" customFormat="1" ht="17.1" customHeight="1" spans="1:8">
      <c r="A892" s="41" t="s">
        <v>1586</v>
      </c>
      <c r="B892" s="73"/>
      <c r="C892" s="73"/>
      <c r="D892" s="32">
        <v>3592</v>
      </c>
      <c r="E892" s="47">
        <v>2413</v>
      </c>
      <c r="F892" s="43">
        <f t="shared" si="39"/>
        <v>0</v>
      </c>
      <c r="G892" s="43">
        <f t="shared" si="40"/>
        <v>0</v>
      </c>
      <c r="H892" s="43">
        <f t="shared" si="41"/>
        <v>67.1770601336303</v>
      </c>
    </row>
    <row r="893" s="20" customFormat="1" ht="17.1" customHeight="1" spans="1:8">
      <c r="A893" s="41" t="s">
        <v>1588</v>
      </c>
      <c r="B893" s="32">
        <v>0</v>
      </c>
      <c r="C893" s="32">
        <v>0</v>
      </c>
      <c r="D893" s="32">
        <v>2497</v>
      </c>
      <c r="E893" s="47">
        <v>0</v>
      </c>
      <c r="F893" s="43">
        <f t="shared" si="39"/>
        <v>0</v>
      </c>
      <c r="G893" s="43">
        <f t="shared" si="40"/>
        <v>0</v>
      </c>
      <c r="H893" s="43">
        <f t="shared" si="41"/>
        <v>0</v>
      </c>
    </row>
    <row r="894" s="20" customFormat="1" ht="17.1" customHeight="1" spans="1:8">
      <c r="A894" s="41" t="s">
        <v>749</v>
      </c>
      <c r="B894" s="73"/>
      <c r="C894" s="73"/>
      <c r="D894" s="32">
        <v>0</v>
      </c>
      <c r="E894" s="47">
        <v>0</v>
      </c>
      <c r="F894" s="43">
        <f t="shared" si="39"/>
        <v>0</v>
      </c>
      <c r="G894" s="43">
        <f t="shared" si="40"/>
        <v>0</v>
      </c>
      <c r="H894" s="43">
        <f t="shared" si="41"/>
        <v>0</v>
      </c>
    </row>
    <row r="895" s="20" customFormat="1" ht="17.1" customHeight="1" spans="1:8">
      <c r="A895" s="41" t="s">
        <v>1591</v>
      </c>
      <c r="B895" s="73"/>
      <c r="C895" s="73"/>
      <c r="D895" s="32">
        <v>2497</v>
      </c>
      <c r="E895" s="47">
        <v>0</v>
      </c>
      <c r="F895" s="43">
        <f t="shared" si="39"/>
        <v>0</v>
      </c>
      <c r="G895" s="43">
        <f t="shared" si="40"/>
        <v>0</v>
      </c>
      <c r="H895" s="43">
        <f t="shared" si="41"/>
        <v>0</v>
      </c>
    </row>
    <row r="896" s="20" customFormat="1" ht="17.1" customHeight="1" spans="1:8">
      <c r="A896" s="41" t="s">
        <v>1593</v>
      </c>
      <c r="B896" s="73"/>
      <c r="C896" s="73"/>
      <c r="D896" s="32">
        <v>0</v>
      </c>
      <c r="E896" s="47">
        <v>0</v>
      </c>
      <c r="F896" s="43">
        <f t="shared" si="39"/>
        <v>0</v>
      </c>
      <c r="G896" s="43">
        <f t="shared" si="40"/>
        <v>0</v>
      </c>
      <c r="H896" s="43">
        <f t="shared" si="41"/>
        <v>0</v>
      </c>
    </row>
    <row r="897" s="20" customFormat="1" ht="17.1" customHeight="1" spans="1:8">
      <c r="A897" s="41" t="s">
        <v>1595</v>
      </c>
      <c r="B897" s="73"/>
      <c r="C897" s="73"/>
      <c r="D897" s="32">
        <v>0</v>
      </c>
      <c r="E897" s="47">
        <v>0</v>
      </c>
      <c r="F897" s="43">
        <f t="shared" si="39"/>
        <v>0</v>
      </c>
      <c r="G897" s="43">
        <f t="shared" si="40"/>
        <v>0</v>
      </c>
      <c r="H897" s="43">
        <f t="shared" si="41"/>
        <v>0</v>
      </c>
    </row>
    <row r="898" s="20" customFormat="1" ht="17.1" customHeight="1" spans="1:8">
      <c r="A898" s="41" t="s">
        <v>1597</v>
      </c>
      <c r="B898" s="73"/>
      <c r="C898" s="73"/>
      <c r="D898" s="32">
        <v>0</v>
      </c>
      <c r="E898" s="47">
        <v>0</v>
      </c>
      <c r="F898" s="43">
        <f t="shared" si="39"/>
        <v>0</v>
      </c>
      <c r="G898" s="43">
        <f t="shared" si="40"/>
        <v>0</v>
      </c>
      <c r="H898" s="43">
        <f t="shared" si="41"/>
        <v>0</v>
      </c>
    </row>
    <row r="899" s="20" customFormat="1" ht="17.1" customHeight="1" spans="1:8">
      <c r="A899" s="41" t="s">
        <v>1599</v>
      </c>
      <c r="B899" s="32">
        <v>2315</v>
      </c>
      <c r="C899" s="32">
        <v>4127</v>
      </c>
      <c r="D899" s="32">
        <v>2237</v>
      </c>
      <c r="E899" s="47">
        <v>4127</v>
      </c>
      <c r="F899" s="43">
        <f t="shared" si="39"/>
        <v>178.272138228942</v>
      </c>
      <c r="G899" s="43">
        <f t="shared" si="40"/>
        <v>100</v>
      </c>
      <c r="H899" s="43">
        <f t="shared" si="41"/>
        <v>184.48815377738</v>
      </c>
    </row>
    <row r="900" s="20" customFormat="1" ht="17.1" customHeight="1" spans="1:8">
      <c r="A900" s="41" t="s">
        <v>1601</v>
      </c>
      <c r="B900" s="73"/>
      <c r="C900" s="73"/>
      <c r="D900" s="32">
        <v>271</v>
      </c>
      <c r="E900" s="47">
        <v>122</v>
      </c>
      <c r="F900" s="43">
        <f t="shared" ref="F900:F963" si="42">IF(B900&lt;&gt;0,(E900/B900)*100,0)</f>
        <v>0</v>
      </c>
      <c r="G900" s="43">
        <f t="shared" ref="G900:G963" si="43">IF(C900&lt;&gt;0,(E900/C900)*100,0)</f>
        <v>0</v>
      </c>
      <c r="H900" s="43">
        <f t="shared" ref="H900:H963" si="44">IF(D900&lt;&gt;0,(E900/D900)*100,0)</f>
        <v>45.0184501845018</v>
      </c>
    </row>
    <row r="901" s="20" customFormat="1" ht="17.1" customHeight="1" spans="1:8">
      <c r="A901" s="41" t="s">
        <v>1603</v>
      </c>
      <c r="B901" s="73"/>
      <c r="C901" s="73"/>
      <c r="D901" s="32">
        <v>0</v>
      </c>
      <c r="E901" s="47">
        <v>0</v>
      </c>
      <c r="F901" s="43">
        <f t="shared" si="42"/>
        <v>0</v>
      </c>
      <c r="G901" s="43">
        <f t="shared" si="43"/>
        <v>0</v>
      </c>
      <c r="H901" s="43">
        <f t="shared" si="44"/>
        <v>0</v>
      </c>
    </row>
    <row r="902" s="20" customFormat="1" ht="17.1" customHeight="1" spans="1:8">
      <c r="A902" s="41" t="s">
        <v>1605</v>
      </c>
      <c r="B902" s="73"/>
      <c r="C902" s="73"/>
      <c r="D902" s="32">
        <v>1966</v>
      </c>
      <c r="E902" s="47">
        <v>1693</v>
      </c>
      <c r="F902" s="43">
        <f t="shared" si="42"/>
        <v>0</v>
      </c>
      <c r="G902" s="43">
        <f t="shared" si="43"/>
        <v>0</v>
      </c>
      <c r="H902" s="43">
        <f t="shared" si="44"/>
        <v>86.1139369277721</v>
      </c>
    </row>
    <row r="903" s="20" customFormat="1" ht="17.1" customHeight="1" spans="1:8">
      <c r="A903" s="41" t="s">
        <v>1607</v>
      </c>
      <c r="B903" s="73"/>
      <c r="C903" s="73"/>
      <c r="D903" s="32">
        <v>0</v>
      </c>
      <c r="E903" s="47">
        <v>0</v>
      </c>
      <c r="F903" s="43">
        <f t="shared" si="42"/>
        <v>0</v>
      </c>
      <c r="G903" s="43">
        <f t="shared" si="43"/>
        <v>0</v>
      </c>
      <c r="H903" s="43">
        <f t="shared" si="44"/>
        <v>0</v>
      </c>
    </row>
    <row r="904" s="20" customFormat="1" ht="17.1" customHeight="1" spans="1:8">
      <c r="A904" s="41" t="s">
        <v>1609</v>
      </c>
      <c r="B904" s="73"/>
      <c r="C904" s="73"/>
      <c r="D904" s="32">
        <v>0</v>
      </c>
      <c r="E904" s="47">
        <v>0</v>
      </c>
      <c r="F904" s="43">
        <f t="shared" si="42"/>
        <v>0</v>
      </c>
      <c r="G904" s="43">
        <f t="shared" si="43"/>
        <v>0</v>
      </c>
      <c r="H904" s="43">
        <f t="shared" si="44"/>
        <v>0</v>
      </c>
    </row>
    <row r="905" s="20" customFormat="1" ht="17.1" customHeight="1" spans="1:8">
      <c r="A905" s="41" t="s">
        <v>1610</v>
      </c>
      <c r="B905" s="73"/>
      <c r="C905" s="73"/>
      <c r="D905" s="32">
        <v>0</v>
      </c>
      <c r="E905" s="47">
        <v>2312</v>
      </c>
      <c r="F905" s="43">
        <f t="shared" si="42"/>
        <v>0</v>
      </c>
      <c r="G905" s="43">
        <f t="shared" si="43"/>
        <v>0</v>
      </c>
      <c r="H905" s="43">
        <f t="shared" si="44"/>
        <v>0</v>
      </c>
    </row>
    <row r="906" s="20" customFormat="1" ht="17.1" customHeight="1" spans="1:8">
      <c r="A906" s="41" t="s">
        <v>1612</v>
      </c>
      <c r="B906" s="32">
        <v>1973</v>
      </c>
      <c r="C906" s="32">
        <v>1078</v>
      </c>
      <c r="D906" s="32">
        <v>1906</v>
      </c>
      <c r="E906" s="47">
        <v>912</v>
      </c>
      <c r="F906" s="43">
        <f t="shared" si="42"/>
        <v>46.2240243284339</v>
      </c>
      <c r="G906" s="43">
        <f t="shared" si="43"/>
        <v>84.6011131725417</v>
      </c>
      <c r="H906" s="43">
        <f t="shared" si="44"/>
        <v>47.8488982161595</v>
      </c>
    </row>
    <row r="907" s="20" customFormat="1" ht="17.1" customHeight="1" spans="1:8">
      <c r="A907" s="41" t="s">
        <v>1614</v>
      </c>
      <c r="B907" s="73"/>
      <c r="C907" s="73"/>
      <c r="D907" s="32">
        <v>0</v>
      </c>
      <c r="E907" s="47">
        <v>0</v>
      </c>
      <c r="F907" s="43">
        <f t="shared" si="42"/>
        <v>0</v>
      </c>
      <c r="G907" s="43">
        <f t="shared" si="43"/>
        <v>0</v>
      </c>
      <c r="H907" s="43">
        <f t="shared" si="44"/>
        <v>0</v>
      </c>
    </row>
    <row r="908" s="20" customFormat="1" ht="17.1" customHeight="1" spans="1:8">
      <c r="A908" s="41" t="s">
        <v>1616</v>
      </c>
      <c r="B908" s="73"/>
      <c r="C908" s="73"/>
      <c r="D908" s="32">
        <v>0</v>
      </c>
      <c r="E908" s="47">
        <v>0</v>
      </c>
      <c r="F908" s="43">
        <f t="shared" si="42"/>
        <v>0</v>
      </c>
      <c r="G908" s="43">
        <f t="shared" si="43"/>
        <v>0</v>
      </c>
      <c r="H908" s="43">
        <f t="shared" si="44"/>
        <v>0</v>
      </c>
    </row>
    <row r="909" s="20" customFormat="1" ht="17.1" customHeight="1" spans="1:8">
      <c r="A909" s="41" t="s">
        <v>1618</v>
      </c>
      <c r="B909" s="73"/>
      <c r="C909" s="73"/>
      <c r="D909" s="32">
        <v>1530</v>
      </c>
      <c r="E909" s="47">
        <v>799</v>
      </c>
      <c r="F909" s="43">
        <f t="shared" si="42"/>
        <v>0</v>
      </c>
      <c r="G909" s="43">
        <f t="shared" si="43"/>
        <v>0</v>
      </c>
      <c r="H909" s="43">
        <f t="shared" si="44"/>
        <v>52.2222222222222</v>
      </c>
    </row>
    <row r="910" s="20" customFormat="1" ht="17.1" customHeight="1" spans="1:8">
      <c r="A910" s="41" t="s">
        <v>1620</v>
      </c>
      <c r="B910" s="73"/>
      <c r="C910" s="73"/>
      <c r="D910" s="32">
        <v>376</v>
      </c>
      <c r="E910" s="47">
        <v>113</v>
      </c>
      <c r="F910" s="43">
        <f t="shared" si="42"/>
        <v>0</v>
      </c>
      <c r="G910" s="43">
        <f t="shared" si="43"/>
        <v>0</v>
      </c>
      <c r="H910" s="43">
        <f t="shared" si="44"/>
        <v>30.0531914893617</v>
      </c>
    </row>
    <row r="911" s="20" customFormat="1" ht="17.1" customHeight="1" spans="1:8">
      <c r="A911" s="41" t="s">
        <v>1622</v>
      </c>
      <c r="B911" s="73"/>
      <c r="C911" s="73"/>
      <c r="D911" s="32">
        <v>0</v>
      </c>
      <c r="E911" s="47">
        <v>0</v>
      </c>
      <c r="F911" s="43">
        <f t="shared" si="42"/>
        <v>0</v>
      </c>
      <c r="G911" s="43">
        <f t="shared" si="43"/>
        <v>0</v>
      </c>
      <c r="H911" s="43">
        <f t="shared" si="44"/>
        <v>0</v>
      </c>
    </row>
    <row r="912" s="20" customFormat="1" ht="17.1" customHeight="1" spans="1:8">
      <c r="A912" s="41" t="s">
        <v>1623</v>
      </c>
      <c r="B912" s="73"/>
      <c r="C912" s="73"/>
      <c r="D912" s="32">
        <v>0</v>
      </c>
      <c r="E912" s="47">
        <v>0</v>
      </c>
      <c r="F912" s="43">
        <f t="shared" si="42"/>
        <v>0</v>
      </c>
      <c r="G912" s="43">
        <f t="shared" si="43"/>
        <v>0</v>
      </c>
      <c r="H912" s="43">
        <f t="shared" si="44"/>
        <v>0</v>
      </c>
    </row>
    <row r="913" s="20" customFormat="1" ht="17.1" customHeight="1" spans="1:8">
      <c r="A913" s="41" t="s">
        <v>1624</v>
      </c>
      <c r="B913" s="32">
        <v>0</v>
      </c>
      <c r="C913" s="32">
        <v>0</v>
      </c>
      <c r="D913" s="32">
        <v>0</v>
      </c>
      <c r="E913" s="47">
        <v>0</v>
      </c>
      <c r="F913" s="43">
        <f t="shared" si="42"/>
        <v>0</v>
      </c>
      <c r="G913" s="43">
        <f t="shared" si="43"/>
        <v>0</v>
      </c>
      <c r="H913" s="43">
        <f t="shared" si="44"/>
        <v>0</v>
      </c>
    </row>
    <row r="914" s="20" customFormat="1" ht="17.1" customHeight="1" spans="1:8">
      <c r="A914" s="41" t="s">
        <v>1625</v>
      </c>
      <c r="B914" s="73"/>
      <c r="C914" s="73"/>
      <c r="D914" s="32">
        <v>0</v>
      </c>
      <c r="E914" s="47">
        <v>0</v>
      </c>
      <c r="F914" s="43">
        <f t="shared" si="42"/>
        <v>0</v>
      </c>
      <c r="G914" s="43">
        <f t="shared" si="43"/>
        <v>0</v>
      </c>
      <c r="H914" s="43">
        <f t="shared" si="44"/>
        <v>0</v>
      </c>
    </row>
    <row r="915" s="20" customFormat="1" ht="17.1" customHeight="1" spans="1:8">
      <c r="A915" s="41" t="s">
        <v>1626</v>
      </c>
      <c r="B915" s="73"/>
      <c r="C915" s="73"/>
      <c r="D915" s="32">
        <v>0</v>
      </c>
      <c r="E915" s="47">
        <v>0</v>
      </c>
      <c r="F915" s="43">
        <f t="shared" si="42"/>
        <v>0</v>
      </c>
      <c r="G915" s="43">
        <f t="shared" si="43"/>
        <v>0</v>
      </c>
      <c r="H915" s="43">
        <f t="shared" si="44"/>
        <v>0</v>
      </c>
    </row>
    <row r="916" s="20" customFormat="1" ht="17.1" customHeight="1" spans="1:8">
      <c r="A916" s="41" t="s">
        <v>1628</v>
      </c>
      <c r="B916" s="32">
        <v>7</v>
      </c>
      <c r="C916" s="32">
        <v>1101</v>
      </c>
      <c r="D916" s="32">
        <v>7</v>
      </c>
      <c r="E916" s="47">
        <v>1101</v>
      </c>
      <c r="F916" s="43">
        <f t="shared" si="42"/>
        <v>15728.5714285714</v>
      </c>
      <c r="G916" s="43">
        <f t="shared" si="43"/>
        <v>100</v>
      </c>
      <c r="H916" s="43">
        <f t="shared" si="44"/>
        <v>15728.5714285714</v>
      </c>
    </row>
    <row r="917" s="20" customFormat="1" ht="17.1" customHeight="1" spans="1:8">
      <c r="A917" s="41" t="s">
        <v>1630</v>
      </c>
      <c r="B917" s="73"/>
      <c r="C917" s="73"/>
      <c r="D917" s="32">
        <v>0</v>
      </c>
      <c r="E917" s="47">
        <v>0</v>
      </c>
      <c r="F917" s="43">
        <f t="shared" si="42"/>
        <v>0</v>
      </c>
      <c r="G917" s="43">
        <f t="shared" si="43"/>
        <v>0</v>
      </c>
      <c r="H917" s="43">
        <f t="shared" si="44"/>
        <v>0</v>
      </c>
    </row>
    <row r="918" s="20" customFormat="1" ht="17.1" customHeight="1" spans="1:8">
      <c r="A918" s="41" t="s">
        <v>1632</v>
      </c>
      <c r="B918" s="73"/>
      <c r="C918" s="73"/>
      <c r="D918" s="32">
        <v>7</v>
      </c>
      <c r="E918" s="47">
        <v>1101</v>
      </c>
      <c r="F918" s="43">
        <f t="shared" si="42"/>
        <v>0</v>
      </c>
      <c r="G918" s="43">
        <f t="shared" si="43"/>
        <v>0</v>
      </c>
      <c r="H918" s="43">
        <f t="shared" si="44"/>
        <v>15728.5714285714</v>
      </c>
    </row>
    <row r="919" s="20" customFormat="1" ht="17.1" customHeight="1" spans="1:8">
      <c r="A919" s="41" t="s">
        <v>222</v>
      </c>
      <c r="B919" s="32">
        <v>28724</v>
      </c>
      <c r="C919" s="32">
        <v>32354</v>
      </c>
      <c r="D919" s="32">
        <v>29655</v>
      </c>
      <c r="E919" s="47">
        <v>31287</v>
      </c>
      <c r="F919" s="43">
        <f t="shared" si="42"/>
        <v>108.922851970478</v>
      </c>
      <c r="G919" s="43">
        <f t="shared" si="43"/>
        <v>96.7021079310132</v>
      </c>
      <c r="H919" s="43">
        <f t="shared" si="44"/>
        <v>105.503287809813</v>
      </c>
    </row>
    <row r="920" s="20" customFormat="1" ht="17.1" customHeight="1" spans="1:8">
      <c r="A920" s="41" t="s">
        <v>1635</v>
      </c>
      <c r="B920" s="32">
        <v>5979</v>
      </c>
      <c r="C920" s="32">
        <v>4921</v>
      </c>
      <c r="D920" s="32">
        <v>5777</v>
      </c>
      <c r="E920" s="47">
        <v>4071</v>
      </c>
      <c r="F920" s="43">
        <f t="shared" si="42"/>
        <v>68.0883090817862</v>
      </c>
      <c r="G920" s="43">
        <f t="shared" si="43"/>
        <v>82.7270879902459</v>
      </c>
      <c r="H920" s="43">
        <f t="shared" si="44"/>
        <v>70.4691016098321</v>
      </c>
    </row>
    <row r="921" s="20" customFormat="1" ht="17.1" customHeight="1" spans="1:8">
      <c r="A921" s="41" t="s">
        <v>259</v>
      </c>
      <c r="B921" s="73"/>
      <c r="C921" s="73"/>
      <c r="D921" s="32">
        <v>311</v>
      </c>
      <c r="E921" s="47">
        <v>393</v>
      </c>
      <c r="F921" s="43">
        <f t="shared" si="42"/>
        <v>0</v>
      </c>
      <c r="G921" s="43">
        <f t="shared" si="43"/>
        <v>0</v>
      </c>
      <c r="H921" s="43">
        <f t="shared" si="44"/>
        <v>126.366559485531</v>
      </c>
    </row>
    <row r="922" s="20" customFormat="1" ht="17.1" customHeight="1" spans="1:8">
      <c r="A922" s="41" t="s">
        <v>261</v>
      </c>
      <c r="B922" s="73"/>
      <c r="C922" s="73"/>
      <c r="D922" s="32">
        <v>0</v>
      </c>
      <c r="E922" s="47">
        <v>0</v>
      </c>
      <c r="F922" s="43">
        <f t="shared" si="42"/>
        <v>0</v>
      </c>
      <c r="G922" s="43">
        <f t="shared" si="43"/>
        <v>0</v>
      </c>
      <c r="H922" s="43">
        <f t="shared" si="44"/>
        <v>0</v>
      </c>
    </row>
    <row r="923" s="20" customFormat="1" ht="17.1" customHeight="1" spans="1:8">
      <c r="A923" s="41" t="s">
        <v>263</v>
      </c>
      <c r="B923" s="73"/>
      <c r="C923" s="73"/>
      <c r="D923" s="32">
        <v>0</v>
      </c>
      <c r="E923" s="47">
        <v>0</v>
      </c>
      <c r="F923" s="43">
        <f t="shared" si="42"/>
        <v>0</v>
      </c>
      <c r="G923" s="43">
        <f t="shared" si="43"/>
        <v>0</v>
      </c>
      <c r="H923" s="43">
        <f t="shared" si="44"/>
        <v>0</v>
      </c>
    </row>
    <row r="924" s="20" customFormat="1" ht="17.1" customHeight="1" spans="1:8">
      <c r="A924" s="41" t="s">
        <v>1638</v>
      </c>
      <c r="B924" s="73"/>
      <c r="C924" s="73"/>
      <c r="D924" s="32">
        <v>2869</v>
      </c>
      <c r="E924" s="47">
        <v>2019</v>
      </c>
      <c r="F924" s="43">
        <f t="shared" si="42"/>
        <v>0</v>
      </c>
      <c r="G924" s="43">
        <f t="shared" si="43"/>
        <v>0</v>
      </c>
      <c r="H924" s="43">
        <f t="shared" si="44"/>
        <v>70.3729522481701</v>
      </c>
    </row>
    <row r="925" s="20" customFormat="1" ht="17.1" customHeight="1" spans="1:8">
      <c r="A925" s="41" t="s">
        <v>1639</v>
      </c>
      <c r="B925" s="73"/>
      <c r="C925" s="73"/>
      <c r="D925" s="32">
        <v>2597</v>
      </c>
      <c r="E925" s="47">
        <v>1587</v>
      </c>
      <c r="F925" s="43">
        <f t="shared" si="42"/>
        <v>0</v>
      </c>
      <c r="G925" s="43">
        <f t="shared" si="43"/>
        <v>0</v>
      </c>
      <c r="H925" s="43">
        <f t="shared" si="44"/>
        <v>61.108971890643</v>
      </c>
    </row>
    <row r="926" s="20" customFormat="1" ht="17.1" customHeight="1" spans="1:8">
      <c r="A926" s="41" t="s">
        <v>1641</v>
      </c>
      <c r="B926" s="73"/>
      <c r="C926" s="73"/>
      <c r="D926" s="32">
        <v>0</v>
      </c>
      <c r="E926" s="47">
        <v>0</v>
      </c>
      <c r="F926" s="43">
        <f t="shared" si="42"/>
        <v>0</v>
      </c>
      <c r="G926" s="43">
        <f t="shared" si="43"/>
        <v>0</v>
      </c>
      <c r="H926" s="43">
        <f t="shared" si="44"/>
        <v>0</v>
      </c>
    </row>
    <row r="927" s="20" customFormat="1" ht="17.1" customHeight="1" spans="1:8">
      <c r="A927" s="41" t="s">
        <v>1643</v>
      </c>
      <c r="B927" s="73"/>
      <c r="C927" s="73"/>
      <c r="D927" s="32">
        <v>0</v>
      </c>
      <c r="E927" s="47">
        <v>0</v>
      </c>
      <c r="F927" s="43">
        <f t="shared" si="42"/>
        <v>0</v>
      </c>
      <c r="G927" s="43">
        <f t="shared" si="43"/>
        <v>0</v>
      </c>
      <c r="H927" s="43">
        <f t="shared" si="44"/>
        <v>0</v>
      </c>
    </row>
    <row r="928" s="20" customFormat="1" ht="17.1" customHeight="1" spans="1:8">
      <c r="A928" s="41" t="s">
        <v>1645</v>
      </c>
      <c r="B928" s="73"/>
      <c r="C928" s="73"/>
      <c r="D928" s="32">
        <v>0</v>
      </c>
      <c r="E928" s="47">
        <v>0</v>
      </c>
      <c r="F928" s="43">
        <f t="shared" si="42"/>
        <v>0</v>
      </c>
      <c r="G928" s="43">
        <f t="shared" si="43"/>
        <v>0</v>
      </c>
      <c r="H928" s="43">
        <f t="shared" si="44"/>
        <v>0</v>
      </c>
    </row>
    <row r="929" s="20" customFormat="1" ht="17.1" customHeight="1" spans="1:8">
      <c r="A929" s="41" t="s">
        <v>1647</v>
      </c>
      <c r="B929" s="73"/>
      <c r="C929" s="73"/>
      <c r="D929" s="32">
        <v>0</v>
      </c>
      <c r="E929" s="47">
        <v>0</v>
      </c>
      <c r="F929" s="43">
        <f t="shared" si="42"/>
        <v>0</v>
      </c>
      <c r="G929" s="43">
        <f t="shared" si="43"/>
        <v>0</v>
      </c>
      <c r="H929" s="43">
        <f t="shared" si="44"/>
        <v>0</v>
      </c>
    </row>
    <row r="930" s="20" customFormat="1" ht="17.1" customHeight="1" spans="1:8">
      <c r="A930" s="41" t="s">
        <v>1649</v>
      </c>
      <c r="B930" s="73"/>
      <c r="C930" s="73"/>
      <c r="D930" s="32">
        <v>0</v>
      </c>
      <c r="E930" s="47">
        <v>0</v>
      </c>
      <c r="F930" s="43">
        <f t="shared" si="42"/>
        <v>0</v>
      </c>
      <c r="G930" s="43">
        <f t="shared" si="43"/>
        <v>0</v>
      </c>
      <c r="H930" s="43">
        <f t="shared" si="44"/>
        <v>0</v>
      </c>
    </row>
    <row r="931" s="20" customFormat="1" ht="17.1" customHeight="1" spans="1:8">
      <c r="A931" s="41" t="s">
        <v>1651</v>
      </c>
      <c r="B931" s="73"/>
      <c r="C931" s="73"/>
      <c r="D931" s="32">
        <v>0</v>
      </c>
      <c r="E931" s="47">
        <v>0</v>
      </c>
      <c r="F931" s="43">
        <f t="shared" si="42"/>
        <v>0</v>
      </c>
      <c r="G931" s="43">
        <f t="shared" si="43"/>
        <v>0</v>
      </c>
      <c r="H931" s="43">
        <f t="shared" si="44"/>
        <v>0</v>
      </c>
    </row>
    <row r="932" s="20" customFormat="1" ht="17.1" customHeight="1" spans="1:8">
      <c r="A932" s="41" t="s">
        <v>1653</v>
      </c>
      <c r="B932" s="73"/>
      <c r="C932" s="73"/>
      <c r="D932" s="32">
        <v>0</v>
      </c>
      <c r="E932" s="47">
        <v>0</v>
      </c>
      <c r="F932" s="43">
        <f t="shared" si="42"/>
        <v>0</v>
      </c>
      <c r="G932" s="43">
        <f t="shared" si="43"/>
        <v>0</v>
      </c>
      <c r="H932" s="43">
        <f t="shared" si="44"/>
        <v>0</v>
      </c>
    </row>
    <row r="933" s="20" customFormat="1" ht="17.1" customHeight="1" spans="1:8">
      <c r="A933" s="41" t="s">
        <v>1655</v>
      </c>
      <c r="B933" s="73"/>
      <c r="C933" s="73"/>
      <c r="D933" s="32">
        <v>0</v>
      </c>
      <c r="E933" s="47">
        <v>0</v>
      </c>
      <c r="F933" s="43">
        <f t="shared" si="42"/>
        <v>0</v>
      </c>
      <c r="G933" s="43">
        <f t="shared" si="43"/>
        <v>0</v>
      </c>
      <c r="H933" s="43">
        <f t="shared" si="44"/>
        <v>0</v>
      </c>
    </row>
    <row r="934" s="20" customFormat="1" ht="17.1" customHeight="1" spans="1:8">
      <c r="A934" s="41" t="s">
        <v>1656</v>
      </c>
      <c r="B934" s="73"/>
      <c r="C934" s="73"/>
      <c r="D934" s="32">
        <v>0</v>
      </c>
      <c r="E934" s="47">
        <v>0</v>
      </c>
      <c r="F934" s="43">
        <f t="shared" si="42"/>
        <v>0</v>
      </c>
      <c r="G934" s="43">
        <f t="shared" si="43"/>
        <v>0</v>
      </c>
      <c r="H934" s="43">
        <f t="shared" si="44"/>
        <v>0</v>
      </c>
    </row>
    <row r="935" s="20" customFormat="1" ht="17.1" customHeight="1" spans="1:8">
      <c r="A935" s="41" t="s">
        <v>1658</v>
      </c>
      <c r="B935" s="73"/>
      <c r="C935" s="73"/>
      <c r="D935" s="32">
        <v>0</v>
      </c>
      <c r="E935" s="47">
        <v>0</v>
      </c>
      <c r="F935" s="43">
        <f t="shared" si="42"/>
        <v>0</v>
      </c>
      <c r="G935" s="43">
        <f t="shared" si="43"/>
        <v>0</v>
      </c>
      <c r="H935" s="43">
        <f t="shared" si="44"/>
        <v>0</v>
      </c>
    </row>
    <row r="936" s="20" customFormat="1" ht="17.1" customHeight="1" spans="1:8">
      <c r="A936" s="41" t="s">
        <v>1660</v>
      </c>
      <c r="B936" s="73"/>
      <c r="C936" s="73"/>
      <c r="D936" s="32">
        <v>0</v>
      </c>
      <c r="E936" s="47">
        <v>0</v>
      </c>
      <c r="F936" s="43">
        <f t="shared" si="42"/>
        <v>0</v>
      </c>
      <c r="G936" s="43">
        <f t="shared" si="43"/>
        <v>0</v>
      </c>
      <c r="H936" s="43">
        <f t="shared" si="44"/>
        <v>0</v>
      </c>
    </row>
    <row r="937" s="20" customFormat="1" ht="17.1" customHeight="1" spans="1:8">
      <c r="A937" s="41" t="s">
        <v>1662</v>
      </c>
      <c r="B937" s="73"/>
      <c r="C937" s="73"/>
      <c r="D937" s="32">
        <v>0</v>
      </c>
      <c r="E937" s="47">
        <v>0</v>
      </c>
      <c r="F937" s="43">
        <f t="shared" si="42"/>
        <v>0</v>
      </c>
      <c r="G937" s="43">
        <f t="shared" si="43"/>
        <v>0</v>
      </c>
      <c r="H937" s="43">
        <f t="shared" si="44"/>
        <v>0</v>
      </c>
    </row>
    <row r="938" s="20" customFormat="1" ht="17.1" customHeight="1" spans="1:8">
      <c r="A938" s="41" t="s">
        <v>1664</v>
      </c>
      <c r="B938" s="73"/>
      <c r="C938" s="73"/>
      <c r="D938" s="32">
        <v>0</v>
      </c>
      <c r="E938" s="47">
        <v>0</v>
      </c>
      <c r="F938" s="43">
        <f t="shared" si="42"/>
        <v>0</v>
      </c>
      <c r="G938" s="43">
        <f t="shared" si="43"/>
        <v>0</v>
      </c>
      <c r="H938" s="43">
        <f t="shared" si="44"/>
        <v>0</v>
      </c>
    </row>
    <row r="939" s="20" customFormat="1" ht="17.1" customHeight="1" spans="1:8">
      <c r="A939" s="41" t="s">
        <v>1666</v>
      </c>
      <c r="B939" s="73"/>
      <c r="C939" s="73"/>
      <c r="D939" s="32">
        <v>0</v>
      </c>
      <c r="E939" s="47">
        <v>72</v>
      </c>
      <c r="F939" s="43">
        <f t="shared" si="42"/>
        <v>0</v>
      </c>
      <c r="G939" s="43">
        <f t="shared" si="43"/>
        <v>0</v>
      </c>
      <c r="H939" s="43">
        <f t="shared" si="44"/>
        <v>0</v>
      </c>
    </row>
    <row r="940" s="20" customFormat="1" ht="17.1" customHeight="1" spans="1:8">
      <c r="A940" s="41" t="s">
        <v>1668</v>
      </c>
      <c r="B940" s="73"/>
      <c r="C940" s="73"/>
      <c r="D940" s="32">
        <v>0</v>
      </c>
      <c r="E940" s="47">
        <v>0</v>
      </c>
      <c r="F940" s="43">
        <f t="shared" si="42"/>
        <v>0</v>
      </c>
      <c r="G940" s="43">
        <f t="shared" si="43"/>
        <v>0</v>
      </c>
      <c r="H940" s="43">
        <f t="shared" si="44"/>
        <v>0</v>
      </c>
    </row>
    <row r="941" s="20" customFormat="1" ht="17.1" customHeight="1" spans="1:8">
      <c r="A941" s="41" t="s">
        <v>1670</v>
      </c>
      <c r="B941" s="73"/>
      <c r="C941" s="73"/>
      <c r="D941" s="32">
        <v>0</v>
      </c>
      <c r="E941" s="47">
        <v>0</v>
      </c>
      <c r="F941" s="43">
        <f t="shared" si="42"/>
        <v>0</v>
      </c>
      <c r="G941" s="43">
        <f t="shared" si="43"/>
        <v>0</v>
      </c>
      <c r="H941" s="43">
        <f t="shared" si="44"/>
        <v>0</v>
      </c>
    </row>
    <row r="942" s="20" customFormat="1" ht="17.1" customHeight="1" spans="1:8">
      <c r="A942" s="41" t="s">
        <v>1672</v>
      </c>
      <c r="B942" s="73"/>
      <c r="C942" s="73"/>
      <c r="D942" s="32">
        <v>0</v>
      </c>
      <c r="E942" s="47">
        <v>0</v>
      </c>
      <c r="F942" s="43">
        <f t="shared" si="42"/>
        <v>0</v>
      </c>
      <c r="G942" s="43">
        <f t="shared" si="43"/>
        <v>0</v>
      </c>
      <c r="H942" s="43">
        <f t="shared" si="44"/>
        <v>0</v>
      </c>
    </row>
    <row r="943" s="20" customFormat="1" ht="17.1" customHeight="1" spans="1:8">
      <c r="A943" s="41" t="s">
        <v>1674</v>
      </c>
      <c r="B943" s="32">
        <v>0</v>
      </c>
      <c r="C943" s="32">
        <v>0</v>
      </c>
      <c r="D943" s="32">
        <v>0</v>
      </c>
      <c r="E943" s="47">
        <v>0</v>
      </c>
      <c r="F943" s="43">
        <f t="shared" si="42"/>
        <v>0</v>
      </c>
      <c r="G943" s="43">
        <f t="shared" si="43"/>
        <v>0</v>
      </c>
      <c r="H943" s="43">
        <f t="shared" si="44"/>
        <v>0</v>
      </c>
    </row>
    <row r="944" s="20" customFormat="1" ht="17.1" customHeight="1" spans="1:8">
      <c r="A944" s="41" t="s">
        <v>259</v>
      </c>
      <c r="B944" s="73"/>
      <c r="C944" s="73"/>
      <c r="D944" s="32">
        <v>0</v>
      </c>
      <c r="E944" s="47">
        <v>0</v>
      </c>
      <c r="F944" s="43">
        <f t="shared" si="42"/>
        <v>0</v>
      </c>
      <c r="G944" s="43">
        <f t="shared" si="43"/>
        <v>0</v>
      </c>
      <c r="H944" s="43">
        <f t="shared" si="44"/>
        <v>0</v>
      </c>
    </row>
    <row r="945" s="20" customFormat="1" ht="17.1" customHeight="1" spans="1:8">
      <c r="A945" s="41" t="s">
        <v>261</v>
      </c>
      <c r="B945" s="73"/>
      <c r="C945" s="73"/>
      <c r="D945" s="32">
        <v>0</v>
      </c>
      <c r="E945" s="47">
        <v>0</v>
      </c>
      <c r="F945" s="43">
        <f t="shared" si="42"/>
        <v>0</v>
      </c>
      <c r="G945" s="43">
        <f t="shared" si="43"/>
        <v>0</v>
      </c>
      <c r="H945" s="43">
        <f t="shared" si="44"/>
        <v>0</v>
      </c>
    </row>
    <row r="946" s="20" customFormat="1" ht="17.1" customHeight="1" spans="1:8">
      <c r="A946" s="41" t="s">
        <v>263</v>
      </c>
      <c r="B946" s="73"/>
      <c r="C946" s="73"/>
      <c r="D946" s="32">
        <v>0</v>
      </c>
      <c r="E946" s="47">
        <v>0</v>
      </c>
      <c r="F946" s="43">
        <f t="shared" si="42"/>
        <v>0</v>
      </c>
      <c r="G946" s="43">
        <f t="shared" si="43"/>
        <v>0</v>
      </c>
      <c r="H946" s="43">
        <f t="shared" si="44"/>
        <v>0</v>
      </c>
    </row>
    <row r="947" s="20" customFormat="1" ht="17.1" customHeight="1" spans="1:8">
      <c r="A947" s="41" t="s">
        <v>1679</v>
      </c>
      <c r="B947" s="73"/>
      <c r="C947" s="73"/>
      <c r="D947" s="32">
        <v>0</v>
      </c>
      <c r="E947" s="47">
        <v>0</v>
      </c>
      <c r="F947" s="43">
        <f t="shared" si="42"/>
        <v>0</v>
      </c>
      <c r="G947" s="43">
        <f t="shared" si="43"/>
        <v>0</v>
      </c>
      <c r="H947" s="43">
        <f t="shared" si="44"/>
        <v>0</v>
      </c>
    </row>
    <row r="948" s="20" customFormat="1" ht="17.1" customHeight="1" spans="1:8">
      <c r="A948" s="41" t="s">
        <v>1681</v>
      </c>
      <c r="B948" s="73"/>
      <c r="C948" s="73"/>
      <c r="D948" s="32">
        <v>0</v>
      </c>
      <c r="E948" s="47">
        <v>0</v>
      </c>
      <c r="F948" s="43">
        <f t="shared" si="42"/>
        <v>0</v>
      </c>
      <c r="G948" s="43">
        <f t="shared" si="43"/>
        <v>0</v>
      </c>
      <c r="H948" s="43">
        <f t="shared" si="44"/>
        <v>0</v>
      </c>
    </row>
    <row r="949" s="20" customFormat="1" ht="17.1" customHeight="1" spans="1:8">
      <c r="A949" s="41" t="s">
        <v>1683</v>
      </c>
      <c r="B949" s="73"/>
      <c r="C949" s="73"/>
      <c r="D949" s="32">
        <v>0</v>
      </c>
      <c r="E949" s="47">
        <v>0</v>
      </c>
      <c r="F949" s="43">
        <f t="shared" si="42"/>
        <v>0</v>
      </c>
      <c r="G949" s="43">
        <f t="shared" si="43"/>
        <v>0</v>
      </c>
      <c r="H949" s="43">
        <f t="shared" si="44"/>
        <v>0</v>
      </c>
    </row>
    <row r="950" s="20" customFormat="1" ht="17.1" customHeight="1" spans="1:8">
      <c r="A950" s="41" t="s">
        <v>1685</v>
      </c>
      <c r="B950" s="73"/>
      <c r="C950" s="73"/>
      <c r="D950" s="32">
        <v>0</v>
      </c>
      <c r="E950" s="47">
        <v>0</v>
      </c>
      <c r="F950" s="43">
        <f t="shared" si="42"/>
        <v>0</v>
      </c>
      <c r="G950" s="43">
        <f t="shared" si="43"/>
        <v>0</v>
      </c>
      <c r="H950" s="43">
        <f t="shared" si="44"/>
        <v>0</v>
      </c>
    </row>
    <row r="951" s="20" customFormat="1" ht="17.1" customHeight="1" spans="1:8">
      <c r="A951" s="41" t="s">
        <v>1687</v>
      </c>
      <c r="B951" s="73"/>
      <c r="C951" s="73"/>
      <c r="D951" s="32">
        <v>0</v>
      </c>
      <c r="E951" s="47">
        <v>0</v>
      </c>
      <c r="F951" s="43">
        <f t="shared" si="42"/>
        <v>0</v>
      </c>
      <c r="G951" s="43">
        <f t="shared" si="43"/>
        <v>0</v>
      </c>
      <c r="H951" s="43">
        <f t="shared" si="44"/>
        <v>0</v>
      </c>
    </row>
    <row r="952" s="20" customFormat="1" ht="17.1" customHeight="1" spans="1:8">
      <c r="A952" s="41" t="s">
        <v>1689</v>
      </c>
      <c r="B952" s="73"/>
      <c r="C952" s="73"/>
      <c r="D952" s="32">
        <v>0</v>
      </c>
      <c r="E952" s="47">
        <v>0</v>
      </c>
      <c r="F952" s="43">
        <f t="shared" si="42"/>
        <v>0</v>
      </c>
      <c r="G952" s="43">
        <f t="shared" si="43"/>
        <v>0</v>
      </c>
      <c r="H952" s="43">
        <f t="shared" si="44"/>
        <v>0</v>
      </c>
    </row>
    <row r="953" s="20" customFormat="1" ht="17.1" customHeight="1" spans="1:8">
      <c r="A953" s="41" t="s">
        <v>1691</v>
      </c>
      <c r="B953" s="32">
        <v>52</v>
      </c>
      <c r="C953" s="32">
        <v>0</v>
      </c>
      <c r="D953" s="32">
        <v>50</v>
      </c>
      <c r="E953" s="47">
        <v>0</v>
      </c>
      <c r="F953" s="43">
        <f t="shared" si="42"/>
        <v>0</v>
      </c>
      <c r="G953" s="43">
        <f t="shared" si="43"/>
        <v>0</v>
      </c>
      <c r="H953" s="43">
        <f t="shared" si="44"/>
        <v>0</v>
      </c>
    </row>
    <row r="954" s="20" customFormat="1" ht="17.1" customHeight="1" spans="1:8">
      <c r="A954" s="41" t="s">
        <v>259</v>
      </c>
      <c r="B954" s="73"/>
      <c r="C954" s="73"/>
      <c r="D954" s="32">
        <v>0</v>
      </c>
      <c r="E954" s="47">
        <v>0</v>
      </c>
      <c r="F954" s="43">
        <f t="shared" si="42"/>
        <v>0</v>
      </c>
      <c r="G954" s="43">
        <f t="shared" si="43"/>
        <v>0</v>
      </c>
      <c r="H954" s="43">
        <f t="shared" si="44"/>
        <v>0</v>
      </c>
    </row>
    <row r="955" s="20" customFormat="1" ht="17.1" customHeight="1" spans="1:8">
      <c r="A955" s="41" t="s">
        <v>261</v>
      </c>
      <c r="B955" s="73"/>
      <c r="C955" s="73"/>
      <c r="D955" s="32">
        <v>0</v>
      </c>
      <c r="E955" s="47">
        <v>0</v>
      </c>
      <c r="F955" s="43">
        <f t="shared" si="42"/>
        <v>0</v>
      </c>
      <c r="G955" s="43">
        <f t="shared" si="43"/>
        <v>0</v>
      </c>
      <c r="H955" s="43">
        <f t="shared" si="44"/>
        <v>0</v>
      </c>
    </row>
    <row r="956" s="20" customFormat="1" ht="17.1" customHeight="1" spans="1:8">
      <c r="A956" s="41" t="s">
        <v>263</v>
      </c>
      <c r="B956" s="73"/>
      <c r="C956" s="73"/>
      <c r="D956" s="32">
        <v>0</v>
      </c>
      <c r="E956" s="47">
        <v>0</v>
      </c>
      <c r="F956" s="43">
        <f t="shared" si="42"/>
        <v>0</v>
      </c>
      <c r="G956" s="43">
        <f t="shared" si="43"/>
        <v>0</v>
      </c>
      <c r="H956" s="43">
        <f t="shared" si="44"/>
        <v>0</v>
      </c>
    </row>
    <row r="957" s="20" customFormat="1" ht="17.1" customHeight="1" spans="1:8">
      <c r="A957" s="41" t="s">
        <v>1696</v>
      </c>
      <c r="B957" s="73"/>
      <c r="C957" s="73"/>
      <c r="D957" s="32">
        <v>0</v>
      </c>
      <c r="E957" s="47">
        <v>0</v>
      </c>
      <c r="F957" s="43">
        <f t="shared" si="42"/>
        <v>0</v>
      </c>
      <c r="G957" s="43">
        <f t="shared" si="43"/>
        <v>0</v>
      </c>
      <c r="H957" s="43">
        <f t="shared" si="44"/>
        <v>0</v>
      </c>
    </row>
    <row r="958" s="20" customFormat="1" ht="17.1" customHeight="1" spans="1:8">
      <c r="A958" s="41" t="s">
        <v>1698</v>
      </c>
      <c r="B958" s="73"/>
      <c r="C958" s="73"/>
      <c r="D958" s="32">
        <v>0</v>
      </c>
      <c r="E958" s="47">
        <v>0</v>
      </c>
      <c r="F958" s="43">
        <f t="shared" si="42"/>
        <v>0</v>
      </c>
      <c r="G958" s="43">
        <f t="shared" si="43"/>
        <v>0</v>
      </c>
      <c r="H958" s="43">
        <f t="shared" si="44"/>
        <v>0</v>
      </c>
    </row>
    <row r="959" s="20" customFormat="1" ht="17.1" customHeight="1" spans="1:8">
      <c r="A959" s="41" t="s">
        <v>1700</v>
      </c>
      <c r="B959" s="73"/>
      <c r="C959" s="73"/>
      <c r="D959" s="32">
        <v>0</v>
      </c>
      <c r="E959" s="47">
        <v>0</v>
      </c>
      <c r="F959" s="43">
        <f t="shared" si="42"/>
        <v>0</v>
      </c>
      <c r="G959" s="43">
        <f t="shared" si="43"/>
        <v>0</v>
      </c>
      <c r="H959" s="43">
        <f t="shared" si="44"/>
        <v>0</v>
      </c>
    </row>
    <row r="960" s="20" customFormat="1" ht="17.1" customHeight="1" spans="1:8">
      <c r="A960" s="41" t="s">
        <v>1702</v>
      </c>
      <c r="B960" s="73"/>
      <c r="C960" s="73"/>
      <c r="D960" s="32">
        <v>0</v>
      </c>
      <c r="E960" s="47">
        <v>0</v>
      </c>
      <c r="F960" s="43">
        <f t="shared" si="42"/>
        <v>0</v>
      </c>
      <c r="G960" s="43">
        <f t="shared" si="43"/>
        <v>0</v>
      </c>
      <c r="H960" s="43">
        <f t="shared" si="44"/>
        <v>0</v>
      </c>
    </row>
    <row r="961" s="20" customFormat="1" ht="17.1" customHeight="1" spans="1:8">
      <c r="A961" s="41" t="s">
        <v>1703</v>
      </c>
      <c r="B961" s="73"/>
      <c r="C961" s="73"/>
      <c r="D961" s="32">
        <v>0</v>
      </c>
      <c r="E961" s="47">
        <v>0</v>
      </c>
      <c r="F961" s="43">
        <f t="shared" si="42"/>
        <v>0</v>
      </c>
      <c r="G961" s="43">
        <f t="shared" si="43"/>
        <v>0</v>
      </c>
      <c r="H961" s="43">
        <f t="shared" si="44"/>
        <v>0</v>
      </c>
    </row>
    <row r="962" s="20" customFormat="1" ht="17.1" customHeight="1" spans="1:8">
      <c r="A962" s="41" t="s">
        <v>1704</v>
      </c>
      <c r="B962" s="73"/>
      <c r="C962" s="73"/>
      <c r="D962" s="32">
        <v>50</v>
      </c>
      <c r="E962" s="47">
        <v>0</v>
      </c>
      <c r="F962" s="43">
        <f t="shared" si="42"/>
        <v>0</v>
      </c>
      <c r="G962" s="43">
        <f t="shared" si="43"/>
        <v>0</v>
      </c>
      <c r="H962" s="43">
        <f t="shared" si="44"/>
        <v>0</v>
      </c>
    </row>
    <row r="963" s="20" customFormat="1" ht="17.1" customHeight="1" spans="1:8">
      <c r="A963" s="41" t="s">
        <v>1705</v>
      </c>
      <c r="B963" s="32">
        <v>134</v>
      </c>
      <c r="C963" s="32">
        <v>277</v>
      </c>
      <c r="D963" s="32">
        <v>130</v>
      </c>
      <c r="E963" s="47">
        <v>60</v>
      </c>
      <c r="F963" s="43">
        <f t="shared" si="42"/>
        <v>44.7761194029851</v>
      </c>
      <c r="G963" s="43">
        <f t="shared" si="43"/>
        <v>21.6606498194946</v>
      </c>
      <c r="H963" s="43">
        <f t="shared" si="44"/>
        <v>46.1538461538462</v>
      </c>
    </row>
    <row r="964" s="20" customFormat="1" ht="17.1" customHeight="1" spans="1:8">
      <c r="A964" s="41" t="s">
        <v>1707</v>
      </c>
      <c r="B964" s="73"/>
      <c r="C964" s="73"/>
      <c r="D964" s="32">
        <v>0</v>
      </c>
      <c r="E964" s="47">
        <v>5</v>
      </c>
      <c r="F964" s="43">
        <f t="shared" ref="F964:F1027" si="45">IF(B964&lt;&gt;0,(E964/B964)*100,0)</f>
        <v>0</v>
      </c>
      <c r="G964" s="43">
        <f t="shared" ref="G964:G1027" si="46">IF(C964&lt;&gt;0,(E964/C964)*100,0)</f>
        <v>0</v>
      </c>
      <c r="H964" s="43">
        <f t="shared" ref="H964:H1027" si="47">IF(D964&lt;&gt;0,(E964/D964)*100,0)</f>
        <v>0</v>
      </c>
    </row>
    <row r="965" s="20" customFormat="1" ht="17.1" customHeight="1" spans="1:8">
      <c r="A965" s="41" t="s">
        <v>1709</v>
      </c>
      <c r="B965" s="73"/>
      <c r="C965" s="73"/>
      <c r="D965" s="32">
        <v>65</v>
      </c>
      <c r="E965" s="47">
        <v>55</v>
      </c>
      <c r="F965" s="43">
        <f t="shared" si="45"/>
        <v>0</v>
      </c>
      <c r="G965" s="43">
        <f t="shared" si="46"/>
        <v>0</v>
      </c>
      <c r="H965" s="43">
        <f t="shared" si="47"/>
        <v>84.6153846153846</v>
      </c>
    </row>
    <row r="966" s="20" customFormat="1" ht="17.1" customHeight="1" spans="1:8">
      <c r="A966" s="41" t="s">
        <v>1711</v>
      </c>
      <c r="B966" s="73"/>
      <c r="C966" s="73"/>
      <c r="D966" s="32">
        <v>65</v>
      </c>
      <c r="E966" s="47">
        <v>0</v>
      </c>
      <c r="F966" s="43">
        <f t="shared" si="45"/>
        <v>0</v>
      </c>
      <c r="G966" s="43">
        <f t="shared" si="46"/>
        <v>0</v>
      </c>
      <c r="H966" s="43">
        <f t="shared" si="47"/>
        <v>0</v>
      </c>
    </row>
    <row r="967" s="20" customFormat="1" ht="17.1" customHeight="1" spans="1:8">
      <c r="A967" s="41" t="s">
        <v>1713</v>
      </c>
      <c r="B967" s="73"/>
      <c r="C967" s="73"/>
      <c r="D967" s="32">
        <v>0</v>
      </c>
      <c r="E967" s="47">
        <v>0</v>
      </c>
      <c r="F967" s="43">
        <f t="shared" si="45"/>
        <v>0</v>
      </c>
      <c r="G967" s="43">
        <f t="shared" si="46"/>
        <v>0</v>
      </c>
      <c r="H967" s="43">
        <f t="shared" si="47"/>
        <v>0</v>
      </c>
    </row>
    <row r="968" s="20" customFormat="1" ht="17.1" customHeight="1" spans="1:8">
      <c r="A968" s="41" t="s">
        <v>1715</v>
      </c>
      <c r="B968" s="32">
        <v>0</v>
      </c>
      <c r="C968" s="32">
        <v>0</v>
      </c>
      <c r="D968" s="32">
        <v>0</v>
      </c>
      <c r="E968" s="47">
        <v>0</v>
      </c>
      <c r="F968" s="43">
        <f t="shared" si="45"/>
        <v>0</v>
      </c>
      <c r="G968" s="43">
        <f t="shared" si="46"/>
        <v>0</v>
      </c>
      <c r="H968" s="43">
        <f t="shared" si="47"/>
        <v>0</v>
      </c>
    </row>
    <row r="969" s="20" customFormat="1" ht="17.1" customHeight="1" spans="1:8">
      <c r="A969" s="41" t="s">
        <v>259</v>
      </c>
      <c r="B969" s="73"/>
      <c r="C969" s="73"/>
      <c r="D969" s="32">
        <v>0</v>
      </c>
      <c r="E969" s="47">
        <v>0</v>
      </c>
      <c r="F969" s="43">
        <f t="shared" si="45"/>
        <v>0</v>
      </c>
      <c r="G969" s="43">
        <f t="shared" si="46"/>
        <v>0</v>
      </c>
      <c r="H969" s="43">
        <f t="shared" si="47"/>
        <v>0</v>
      </c>
    </row>
    <row r="970" s="20" customFormat="1" ht="17.1" customHeight="1" spans="1:8">
      <c r="A970" s="41" t="s">
        <v>261</v>
      </c>
      <c r="B970" s="73"/>
      <c r="C970" s="73"/>
      <c r="D970" s="32">
        <v>0</v>
      </c>
      <c r="E970" s="47">
        <v>0</v>
      </c>
      <c r="F970" s="43">
        <f t="shared" si="45"/>
        <v>0</v>
      </c>
      <c r="G970" s="43">
        <f t="shared" si="46"/>
        <v>0</v>
      </c>
      <c r="H970" s="43">
        <f t="shared" si="47"/>
        <v>0</v>
      </c>
    </row>
    <row r="971" s="20" customFormat="1" ht="17.1" customHeight="1" spans="1:8">
      <c r="A971" s="41" t="s">
        <v>263</v>
      </c>
      <c r="B971" s="73"/>
      <c r="C971" s="73"/>
      <c r="D971" s="32">
        <v>0</v>
      </c>
      <c r="E971" s="47">
        <v>0</v>
      </c>
      <c r="F971" s="43">
        <f t="shared" si="45"/>
        <v>0</v>
      </c>
      <c r="G971" s="43">
        <f t="shared" si="46"/>
        <v>0</v>
      </c>
      <c r="H971" s="43">
        <f t="shared" si="47"/>
        <v>0</v>
      </c>
    </row>
    <row r="972" s="20" customFormat="1" ht="17.1" customHeight="1" spans="1:8">
      <c r="A972" s="41" t="s">
        <v>1687</v>
      </c>
      <c r="B972" s="73"/>
      <c r="C972" s="73"/>
      <c r="D972" s="32">
        <v>0</v>
      </c>
      <c r="E972" s="47">
        <v>0</v>
      </c>
      <c r="F972" s="43">
        <f t="shared" si="45"/>
        <v>0</v>
      </c>
      <c r="G972" s="43">
        <f t="shared" si="46"/>
        <v>0</v>
      </c>
      <c r="H972" s="43">
        <f t="shared" si="47"/>
        <v>0</v>
      </c>
    </row>
    <row r="973" s="20" customFormat="1" ht="17.1" customHeight="1" spans="1:8">
      <c r="A973" s="41" t="s">
        <v>1721</v>
      </c>
      <c r="B973" s="73"/>
      <c r="C973" s="73"/>
      <c r="D973" s="32">
        <v>0</v>
      </c>
      <c r="E973" s="47">
        <v>0</v>
      </c>
      <c r="F973" s="43">
        <f t="shared" si="45"/>
        <v>0</v>
      </c>
      <c r="G973" s="43">
        <f t="shared" si="46"/>
        <v>0</v>
      </c>
      <c r="H973" s="43">
        <f t="shared" si="47"/>
        <v>0</v>
      </c>
    </row>
    <row r="974" s="20" customFormat="1" ht="17.1" customHeight="1" spans="1:8">
      <c r="A974" s="41" t="s">
        <v>1723</v>
      </c>
      <c r="B974" s="73"/>
      <c r="C974" s="73"/>
      <c r="D974" s="32">
        <v>0</v>
      </c>
      <c r="E974" s="47">
        <v>0</v>
      </c>
      <c r="F974" s="43">
        <f t="shared" si="45"/>
        <v>0</v>
      </c>
      <c r="G974" s="43">
        <f t="shared" si="46"/>
        <v>0</v>
      </c>
      <c r="H974" s="43">
        <f t="shared" si="47"/>
        <v>0</v>
      </c>
    </row>
    <row r="975" s="20" customFormat="1" ht="17.1" customHeight="1" spans="1:8">
      <c r="A975" s="41" t="s">
        <v>1725</v>
      </c>
      <c r="B975" s="32">
        <v>22559</v>
      </c>
      <c r="C975" s="32">
        <v>27156</v>
      </c>
      <c r="D975" s="32">
        <v>23698</v>
      </c>
      <c r="E975" s="47">
        <v>27156</v>
      </c>
      <c r="F975" s="43">
        <f t="shared" si="45"/>
        <v>120.37767631544</v>
      </c>
      <c r="G975" s="43">
        <f t="shared" si="46"/>
        <v>100</v>
      </c>
      <c r="H975" s="43">
        <f t="shared" si="47"/>
        <v>114.591948687653</v>
      </c>
    </row>
    <row r="976" s="20" customFormat="1" ht="17.1" customHeight="1" spans="1:8">
      <c r="A976" s="41" t="s">
        <v>1727</v>
      </c>
      <c r="B976" s="73"/>
      <c r="C976" s="73"/>
      <c r="D976" s="32">
        <v>0</v>
      </c>
      <c r="E976" s="47">
        <v>2523</v>
      </c>
      <c r="F976" s="43">
        <f t="shared" si="45"/>
        <v>0</v>
      </c>
      <c r="G976" s="43">
        <f t="shared" si="46"/>
        <v>0</v>
      </c>
      <c r="H976" s="43">
        <f t="shared" si="47"/>
        <v>0</v>
      </c>
    </row>
    <row r="977" s="20" customFormat="1" ht="17.1" customHeight="1" spans="1:8">
      <c r="A977" s="41" t="s">
        <v>1729</v>
      </c>
      <c r="B977" s="73"/>
      <c r="C977" s="73"/>
      <c r="D977" s="32">
        <v>23698</v>
      </c>
      <c r="E977" s="47">
        <v>24633</v>
      </c>
      <c r="F977" s="43">
        <f t="shared" si="45"/>
        <v>0</v>
      </c>
      <c r="G977" s="43">
        <f t="shared" si="46"/>
        <v>0</v>
      </c>
      <c r="H977" s="43">
        <f t="shared" si="47"/>
        <v>103.945480631277</v>
      </c>
    </row>
    <row r="978" s="20" customFormat="1" ht="17.1" customHeight="1" spans="1:8">
      <c r="A978" s="41" t="s">
        <v>1731</v>
      </c>
      <c r="B978" s="73"/>
      <c r="C978" s="73"/>
      <c r="D978" s="32">
        <v>0</v>
      </c>
      <c r="E978" s="47">
        <v>0</v>
      </c>
      <c r="F978" s="43">
        <f t="shared" si="45"/>
        <v>0</v>
      </c>
      <c r="G978" s="43">
        <f t="shared" si="46"/>
        <v>0</v>
      </c>
      <c r="H978" s="43">
        <f t="shared" si="47"/>
        <v>0</v>
      </c>
    </row>
    <row r="979" s="20" customFormat="1" ht="17.1" customHeight="1" spans="1:8">
      <c r="A979" s="41" t="s">
        <v>1733</v>
      </c>
      <c r="B979" s="73"/>
      <c r="C979" s="73"/>
      <c r="D979" s="32">
        <v>0</v>
      </c>
      <c r="E979" s="47">
        <v>0</v>
      </c>
      <c r="F979" s="43">
        <f t="shared" si="45"/>
        <v>0</v>
      </c>
      <c r="G979" s="43">
        <f t="shared" si="46"/>
        <v>0</v>
      </c>
      <c r="H979" s="43">
        <f t="shared" si="47"/>
        <v>0</v>
      </c>
    </row>
    <row r="980" s="20" customFormat="1" ht="17.1" customHeight="1" spans="1:8">
      <c r="A980" s="41" t="s">
        <v>1735</v>
      </c>
      <c r="B980" s="32">
        <v>0</v>
      </c>
      <c r="C980" s="32">
        <v>0</v>
      </c>
      <c r="D980" s="32">
        <v>0</v>
      </c>
      <c r="E980" s="47">
        <v>0</v>
      </c>
      <c r="F980" s="43">
        <f t="shared" si="45"/>
        <v>0</v>
      </c>
      <c r="G980" s="43">
        <f t="shared" si="46"/>
        <v>0</v>
      </c>
      <c r="H980" s="43">
        <f t="shared" si="47"/>
        <v>0</v>
      </c>
    </row>
    <row r="981" s="20" customFormat="1" ht="17.1" customHeight="1" spans="1:8">
      <c r="A981" s="41" t="s">
        <v>1737</v>
      </c>
      <c r="B981" s="73"/>
      <c r="C981" s="73"/>
      <c r="D981" s="32">
        <v>0</v>
      </c>
      <c r="E981" s="47">
        <v>0</v>
      </c>
      <c r="F981" s="43">
        <f t="shared" si="45"/>
        <v>0</v>
      </c>
      <c r="G981" s="43">
        <f t="shared" si="46"/>
        <v>0</v>
      </c>
      <c r="H981" s="43">
        <f t="shared" si="47"/>
        <v>0</v>
      </c>
    </row>
    <row r="982" s="20" customFormat="1" ht="17.1" customHeight="1" spans="1:8">
      <c r="A982" s="41" t="s">
        <v>1739</v>
      </c>
      <c r="B982" s="73"/>
      <c r="C982" s="73"/>
      <c r="D982" s="32">
        <v>0</v>
      </c>
      <c r="E982" s="47">
        <v>0</v>
      </c>
      <c r="F982" s="43">
        <f t="shared" si="45"/>
        <v>0</v>
      </c>
      <c r="G982" s="43">
        <f t="shared" si="46"/>
        <v>0</v>
      </c>
      <c r="H982" s="43">
        <f t="shared" si="47"/>
        <v>0</v>
      </c>
    </row>
    <row r="983" s="20" customFormat="1" ht="17.1" customHeight="1" spans="1:8">
      <c r="A983" s="41" t="s">
        <v>223</v>
      </c>
      <c r="B983" s="32">
        <v>199</v>
      </c>
      <c r="C983" s="32">
        <v>3278</v>
      </c>
      <c r="D983" s="32">
        <v>193</v>
      </c>
      <c r="E983" s="47">
        <v>3268</v>
      </c>
      <c r="F983" s="43">
        <f t="shared" si="45"/>
        <v>1642.21105527638</v>
      </c>
      <c r="G983" s="43">
        <f t="shared" si="46"/>
        <v>99.6949359365467</v>
      </c>
      <c r="H983" s="43">
        <f t="shared" si="47"/>
        <v>1693.26424870466</v>
      </c>
    </row>
    <row r="984" s="20" customFormat="1" ht="17.1" customHeight="1" spans="1:8">
      <c r="A984" s="41" t="s">
        <v>1741</v>
      </c>
      <c r="B984" s="32">
        <v>0</v>
      </c>
      <c r="C984" s="32">
        <v>3150</v>
      </c>
      <c r="D984" s="32">
        <v>0</v>
      </c>
      <c r="E984" s="47">
        <v>3150</v>
      </c>
      <c r="F984" s="43">
        <f t="shared" si="45"/>
        <v>0</v>
      </c>
      <c r="G984" s="43">
        <f t="shared" si="46"/>
        <v>100</v>
      </c>
      <c r="H984" s="43">
        <f t="shared" si="47"/>
        <v>0</v>
      </c>
    </row>
    <row r="985" s="20" customFormat="1" ht="17.1" customHeight="1" spans="1:8">
      <c r="A985" s="41" t="s">
        <v>259</v>
      </c>
      <c r="B985" s="73"/>
      <c r="C985" s="73"/>
      <c r="D985" s="32">
        <v>0</v>
      </c>
      <c r="E985" s="47">
        <v>0</v>
      </c>
      <c r="F985" s="43">
        <f t="shared" si="45"/>
        <v>0</v>
      </c>
      <c r="G985" s="43">
        <f t="shared" si="46"/>
        <v>0</v>
      </c>
      <c r="H985" s="43">
        <f t="shared" si="47"/>
        <v>0</v>
      </c>
    </row>
    <row r="986" s="20" customFormat="1" ht="17.1" customHeight="1" spans="1:8">
      <c r="A986" s="41" t="s">
        <v>261</v>
      </c>
      <c r="B986" s="73"/>
      <c r="C986" s="73"/>
      <c r="D986" s="32">
        <v>0</v>
      </c>
      <c r="E986" s="47">
        <v>0</v>
      </c>
      <c r="F986" s="43">
        <f t="shared" si="45"/>
        <v>0</v>
      </c>
      <c r="G986" s="43">
        <f t="shared" si="46"/>
        <v>0</v>
      </c>
      <c r="H986" s="43">
        <f t="shared" si="47"/>
        <v>0</v>
      </c>
    </row>
    <row r="987" s="20" customFormat="1" ht="17.1" customHeight="1" spans="1:8">
      <c r="A987" s="41" t="s">
        <v>263</v>
      </c>
      <c r="B987" s="73"/>
      <c r="C987" s="73"/>
      <c r="D987" s="32">
        <v>0</v>
      </c>
      <c r="E987" s="47">
        <v>0</v>
      </c>
      <c r="F987" s="43">
        <f t="shared" si="45"/>
        <v>0</v>
      </c>
      <c r="G987" s="43">
        <f t="shared" si="46"/>
        <v>0</v>
      </c>
      <c r="H987" s="43">
        <f t="shared" si="47"/>
        <v>0</v>
      </c>
    </row>
    <row r="988" s="20" customFormat="1" ht="17.1" customHeight="1" spans="1:8">
      <c r="A988" s="41" t="s">
        <v>1744</v>
      </c>
      <c r="B988" s="73"/>
      <c r="C988" s="73"/>
      <c r="D988" s="32">
        <v>0</v>
      </c>
      <c r="E988" s="47">
        <v>0</v>
      </c>
      <c r="F988" s="43">
        <f t="shared" si="45"/>
        <v>0</v>
      </c>
      <c r="G988" s="43">
        <f t="shared" si="46"/>
        <v>0</v>
      </c>
      <c r="H988" s="43">
        <f t="shared" si="47"/>
        <v>0</v>
      </c>
    </row>
    <row r="989" s="20" customFormat="1" ht="17.1" customHeight="1" spans="1:8">
      <c r="A989" s="41" t="s">
        <v>1746</v>
      </c>
      <c r="B989" s="73"/>
      <c r="C989" s="73"/>
      <c r="D989" s="32">
        <v>0</v>
      </c>
      <c r="E989" s="47">
        <v>0</v>
      </c>
      <c r="F989" s="43">
        <f t="shared" si="45"/>
        <v>0</v>
      </c>
      <c r="G989" s="43">
        <f t="shared" si="46"/>
        <v>0</v>
      </c>
      <c r="H989" s="43">
        <f t="shared" si="47"/>
        <v>0</v>
      </c>
    </row>
    <row r="990" s="20" customFormat="1" ht="17.1" customHeight="1" spans="1:8">
      <c r="A990" s="41" t="s">
        <v>1748</v>
      </c>
      <c r="B990" s="73"/>
      <c r="C990" s="73"/>
      <c r="D990" s="32">
        <v>0</v>
      </c>
      <c r="E990" s="47">
        <v>0</v>
      </c>
      <c r="F990" s="43">
        <f t="shared" si="45"/>
        <v>0</v>
      </c>
      <c r="G990" s="43">
        <f t="shared" si="46"/>
        <v>0</v>
      </c>
      <c r="H990" s="43">
        <f t="shared" si="47"/>
        <v>0</v>
      </c>
    </row>
    <row r="991" s="20" customFormat="1" ht="17.1" customHeight="1" spans="1:8">
      <c r="A991" s="41" t="s">
        <v>1750</v>
      </c>
      <c r="B991" s="73"/>
      <c r="C991" s="73"/>
      <c r="D991" s="32">
        <v>0</v>
      </c>
      <c r="E991" s="47">
        <v>0</v>
      </c>
      <c r="F991" s="43">
        <f t="shared" si="45"/>
        <v>0</v>
      </c>
      <c r="G991" s="43">
        <f t="shared" si="46"/>
        <v>0</v>
      </c>
      <c r="H991" s="43">
        <f t="shared" si="47"/>
        <v>0</v>
      </c>
    </row>
    <row r="992" s="20" customFormat="1" ht="17.1" customHeight="1" spans="1:8">
      <c r="A992" s="41" t="s">
        <v>1752</v>
      </c>
      <c r="B992" s="73"/>
      <c r="C992" s="73"/>
      <c r="D992" s="32">
        <v>0</v>
      </c>
      <c r="E992" s="47">
        <v>0</v>
      </c>
      <c r="F992" s="43">
        <f t="shared" si="45"/>
        <v>0</v>
      </c>
      <c r="G992" s="43">
        <f t="shared" si="46"/>
        <v>0</v>
      </c>
      <c r="H992" s="43">
        <f t="shared" si="47"/>
        <v>0</v>
      </c>
    </row>
    <row r="993" s="20" customFormat="1" ht="17.1" customHeight="1" spans="1:8">
      <c r="A993" s="41" t="s">
        <v>1754</v>
      </c>
      <c r="B993" s="73"/>
      <c r="C993" s="73"/>
      <c r="D993" s="32">
        <v>0</v>
      </c>
      <c r="E993" s="47">
        <v>3150</v>
      </c>
      <c r="F993" s="43">
        <f t="shared" si="45"/>
        <v>0</v>
      </c>
      <c r="G993" s="43">
        <f t="shared" si="46"/>
        <v>0</v>
      </c>
      <c r="H993" s="43">
        <f t="shared" si="47"/>
        <v>0</v>
      </c>
    </row>
    <row r="994" s="20" customFormat="1" ht="17.1" customHeight="1" spans="1:8">
      <c r="A994" s="41" t="s">
        <v>1755</v>
      </c>
      <c r="B994" s="32">
        <v>0</v>
      </c>
      <c r="C994" s="32">
        <v>0</v>
      </c>
      <c r="D994" s="32">
        <v>0</v>
      </c>
      <c r="E994" s="47">
        <v>0</v>
      </c>
      <c r="F994" s="43">
        <f t="shared" si="45"/>
        <v>0</v>
      </c>
      <c r="G994" s="43">
        <f t="shared" si="46"/>
        <v>0</v>
      </c>
      <c r="H994" s="43">
        <f t="shared" si="47"/>
        <v>0</v>
      </c>
    </row>
    <row r="995" s="20" customFormat="1" ht="17.1" customHeight="1" spans="1:8">
      <c r="A995" s="41" t="s">
        <v>259</v>
      </c>
      <c r="B995" s="73"/>
      <c r="C995" s="73"/>
      <c r="D995" s="32">
        <v>0</v>
      </c>
      <c r="E995" s="47">
        <v>0</v>
      </c>
      <c r="F995" s="43">
        <f t="shared" si="45"/>
        <v>0</v>
      </c>
      <c r="G995" s="43">
        <f t="shared" si="46"/>
        <v>0</v>
      </c>
      <c r="H995" s="43">
        <f t="shared" si="47"/>
        <v>0</v>
      </c>
    </row>
    <row r="996" s="20" customFormat="1" ht="17.1" customHeight="1" spans="1:8">
      <c r="A996" s="41" t="s">
        <v>261</v>
      </c>
      <c r="B996" s="73"/>
      <c r="C996" s="73"/>
      <c r="D996" s="32">
        <v>0</v>
      </c>
      <c r="E996" s="47">
        <v>0</v>
      </c>
      <c r="F996" s="43">
        <f t="shared" si="45"/>
        <v>0</v>
      </c>
      <c r="G996" s="43">
        <f t="shared" si="46"/>
        <v>0</v>
      </c>
      <c r="H996" s="43">
        <f t="shared" si="47"/>
        <v>0</v>
      </c>
    </row>
    <row r="997" s="20" customFormat="1" ht="17.1" customHeight="1" spans="1:8">
      <c r="A997" s="41" t="s">
        <v>263</v>
      </c>
      <c r="B997" s="73"/>
      <c r="C997" s="73"/>
      <c r="D997" s="32">
        <v>0</v>
      </c>
      <c r="E997" s="47">
        <v>0</v>
      </c>
      <c r="F997" s="43">
        <f t="shared" si="45"/>
        <v>0</v>
      </c>
      <c r="G997" s="43">
        <f t="shared" si="46"/>
        <v>0</v>
      </c>
      <c r="H997" s="43">
        <f t="shared" si="47"/>
        <v>0</v>
      </c>
    </row>
    <row r="998" s="20" customFormat="1" ht="17.1" customHeight="1" spans="1:8">
      <c r="A998" s="41" t="s">
        <v>1758</v>
      </c>
      <c r="B998" s="73"/>
      <c r="C998" s="73"/>
      <c r="D998" s="32">
        <v>0</v>
      </c>
      <c r="E998" s="47">
        <v>0</v>
      </c>
      <c r="F998" s="43">
        <f t="shared" si="45"/>
        <v>0</v>
      </c>
      <c r="G998" s="43">
        <f t="shared" si="46"/>
        <v>0</v>
      </c>
      <c r="H998" s="43">
        <f t="shared" si="47"/>
        <v>0</v>
      </c>
    </row>
    <row r="999" s="20" customFormat="1" ht="17.1" customHeight="1" spans="1:8">
      <c r="A999" s="41" t="s">
        <v>1760</v>
      </c>
      <c r="B999" s="73"/>
      <c r="C999" s="73"/>
      <c r="D999" s="32">
        <v>0</v>
      </c>
      <c r="E999" s="47">
        <v>0</v>
      </c>
      <c r="F999" s="43">
        <f t="shared" si="45"/>
        <v>0</v>
      </c>
      <c r="G999" s="43">
        <f t="shared" si="46"/>
        <v>0</v>
      </c>
      <c r="H999" s="43">
        <f t="shared" si="47"/>
        <v>0</v>
      </c>
    </row>
    <row r="1000" s="20" customFormat="1" ht="17.1" customHeight="1" spans="1:8">
      <c r="A1000" s="41" t="s">
        <v>1762</v>
      </c>
      <c r="B1000" s="73"/>
      <c r="C1000" s="73"/>
      <c r="D1000" s="32">
        <v>0</v>
      </c>
      <c r="E1000" s="47">
        <v>0</v>
      </c>
      <c r="F1000" s="43">
        <f t="shared" si="45"/>
        <v>0</v>
      </c>
      <c r="G1000" s="43">
        <f t="shared" si="46"/>
        <v>0</v>
      </c>
      <c r="H1000" s="43">
        <f t="shared" si="47"/>
        <v>0</v>
      </c>
    </row>
    <row r="1001" s="20" customFormat="1" ht="17.1" customHeight="1" spans="1:8">
      <c r="A1001" s="41" t="s">
        <v>1764</v>
      </c>
      <c r="B1001" s="73"/>
      <c r="C1001" s="73"/>
      <c r="D1001" s="32">
        <v>0</v>
      </c>
      <c r="E1001" s="47">
        <v>0</v>
      </c>
      <c r="F1001" s="43">
        <f t="shared" si="45"/>
        <v>0</v>
      </c>
      <c r="G1001" s="43">
        <f t="shared" si="46"/>
        <v>0</v>
      </c>
      <c r="H1001" s="43">
        <f t="shared" si="47"/>
        <v>0</v>
      </c>
    </row>
    <row r="1002" s="20" customFormat="1" ht="17.1" customHeight="1" spans="1:8">
      <c r="A1002" s="41" t="s">
        <v>1766</v>
      </c>
      <c r="B1002" s="73"/>
      <c r="C1002" s="73"/>
      <c r="D1002" s="32">
        <v>0</v>
      </c>
      <c r="E1002" s="47">
        <v>0</v>
      </c>
      <c r="F1002" s="43">
        <f t="shared" si="45"/>
        <v>0</v>
      </c>
      <c r="G1002" s="43">
        <f t="shared" si="46"/>
        <v>0</v>
      </c>
      <c r="H1002" s="43">
        <f t="shared" si="47"/>
        <v>0</v>
      </c>
    </row>
    <row r="1003" s="20" customFormat="1" ht="17.1" customHeight="1" spans="1:8">
      <c r="A1003" s="41" t="s">
        <v>1768</v>
      </c>
      <c r="B1003" s="73"/>
      <c r="C1003" s="73"/>
      <c r="D1003" s="32">
        <v>0</v>
      </c>
      <c r="E1003" s="47">
        <v>0</v>
      </c>
      <c r="F1003" s="43">
        <f t="shared" si="45"/>
        <v>0</v>
      </c>
      <c r="G1003" s="43">
        <f t="shared" si="46"/>
        <v>0</v>
      </c>
      <c r="H1003" s="43">
        <f t="shared" si="47"/>
        <v>0</v>
      </c>
    </row>
    <row r="1004" s="20" customFormat="1" ht="17.1" customHeight="1" spans="1:8">
      <c r="A1004" s="41" t="s">
        <v>1770</v>
      </c>
      <c r="B1004" s="73"/>
      <c r="C1004" s="73"/>
      <c r="D1004" s="32">
        <v>0</v>
      </c>
      <c r="E1004" s="47">
        <v>0</v>
      </c>
      <c r="F1004" s="43">
        <f t="shared" si="45"/>
        <v>0</v>
      </c>
      <c r="G1004" s="43">
        <f t="shared" si="46"/>
        <v>0</v>
      </c>
      <c r="H1004" s="43">
        <f t="shared" si="47"/>
        <v>0</v>
      </c>
    </row>
    <row r="1005" s="20" customFormat="1" ht="17.1" customHeight="1" spans="1:8">
      <c r="A1005" s="41" t="s">
        <v>1772</v>
      </c>
      <c r="B1005" s="73"/>
      <c r="C1005" s="73"/>
      <c r="D1005" s="32">
        <v>0</v>
      </c>
      <c r="E1005" s="47">
        <v>0</v>
      </c>
      <c r="F1005" s="43">
        <f t="shared" si="45"/>
        <v>0</v>
      </c>
      <c r="G1005" s="43">
        <f t="shared" si="46"/>
        <v>0</v>
      </c>
      <c r="H1005" s="43">
        <f t="shared" si="47"/>
        <v>0</v>
      </c>
    </row>
    <row r="1006" s="20" customFormat="1" ht="17.1" customHeight="1" spans="1:8">
      <c r="A1006" s="41" t="s">
        <v>1774</v>
      </c>
      <c r="B1006" s="73"/>
      <c r="C1006" s="73"/>
      <c r="D1006" s="32">
        <v>0</v>
      </c>
      <c r="E1006" s="47">
        <v>0</v>
      </c>
      <c r="F1006" s="43">
        <f t="shared" si="45"/>
        <v>0</v>
      </c>
      <c r="G1006" s="43">
        <f t="shared" si="46"/>
        <v>0</v>
      </c>
      <c r="H1006" s="43">
        <f t="shared" si="47"/>
        <v>0</v>
      </c>
    </row>
    <row r="1007" s="20" customFormat="1" ht="17.1" customHeight="1" spans="1:8">
      <c r="A1007" s="41" t="s">
        <v>1776</v>
      </c>
      <c r="B1007" s="73"/>
      <c r="C1007" s="73"/>
      <c r="D1007" s="32">
        <v>0</v>
      </c>
      <c r="E1007" s="47">
        <v>0</v>
      </c>
      <c r="F1007" s="43">
        <f t="shared" si="45"/>
        <v>0</v>
      </c>
      <c r="G1007" s="43">
        <f t="shared" si="46"/>
        <v>0</v>
      </c>
      <c r="H1007" s="43">
        <f t="shared" si="47"/>
        <v>0</v>
      </c>
    </row>
    <row r="1008" s="20" customFormat="1" ht="17.1" customHeight="1" spans="1:8">
      <c r="A1008" s="41" t="s">
        <v>1778</v>
      </c>
      <c r="B1008" s="73"/>
      <c r="C1008" s="73"/>
      <c r="D1008" s="32">
        <v>0</v>
      </c>
      <c r="E1008" s="47">
        <v>0</v>
      </c>
      <c r="F1008" s="43">
        <f t="shared" si="45"/>
        <v>0</v>
      </c>
      <c r="G1008" s="43">
        <f t="shared" si="46"/>
        <v>0</v>
      </c>
      <c r="H1008" s="43">
        <f t="shared" si="47"/>
        <v>0</v>
      </c>
    </row>
    <row r="1009" s="20" customFormat="1" ht="17.1" customHeight="1" spans="1:8">
      <c r="A1009" s="41" t="s">
        <v>1779</v>
      </c>
      <c r="B1009" s="73"/>
      <c r="C1009" s="73"/>
      <c r="D1009" s="32">
        <v>0</v>
      </c>
      <c r="E1009" s="47">
        <v>0</v>
      </c>
      <c r="F1009" s="43">
        <f t="shared" si="45"/>
        <v>0</v>
      </c>
      <c r="G1009" s="43">
        <f t="shared" si="46"/>
        <v>0</v>
      </c>
      <c r="H1009" s="43">
        <f t="shared" si="47"/>
        <v>0</v>
      </c>
    </row>
    <row r="1010" s="20" customFormat="1" ht="17.1" customHeight="1" spans="1:8">
      <c r="A1010" s="41" t="s">
        <v>1780</v>
      </c>
      <c r="B1010" s="32">
        <v>0</v>
      </c>
      <c r="C1010" s="32">
        <v>0</v>
      </c>
      <c r="D1010" s="32">
        <v>0</v>
      </c>
      <c r="E1010" s="47">
        <v>0</v>
      </c>
      <c r="F1010" s="43">
        <f t="shared" si="45"/>
        <v>0</v>
      </c>
      <c r="G1010" s="43">
        <f t="shared" si="46"/>
        <v>0</v>
      </c>
      <c r="H1010" s="43">
        <f t="shared" si="47"/>
        <v>0</v>
      </c>
    </row>
    <row r="1011" s="20" customFormat="1" ht="17.1" customHeight="1" spans="1:8">
      <c r="A1011" s="41" t="s">
        <v>259</v>
      </c>
      <c r="B1011" s="73"/>
      <c r="C1011" s="73"/>
      <c r="D1011" s="32">
        <v>0</v>
      </c>
      <c r="E1011" s="47">
        <v>0</v>
      </c>
      <c r="F1011" s="43">
        <f t="shared" si="45"/>
        <v>0</v>
      </c>
      <c r="G1011" s="43">
        <f t="shared" si="46"/>
        <v>0</v>
      </c>
      <c r="H1011" s="43">
        <f t="shared" si="47"/>
        <v>0</v>
      </c>
    </row>
    <row r="1012" s="20" customFormat="1" ht="17.1" customHeight="1" spans="1:8">
      <c r="A1012" s="41" t="s">
        <v>261</v>
      </c>
      <c r="B1012" s="73"/>
      <c r="C1012" s="73"/>
      <c r="D1012" s="32">
        <v>0</v>
      </c>
      <c r="E1012" s="47">
        <v>0</v>
      </c>
      <c r="F1012" s="43">
        <f t="shared" si="45"/>
        <v>0</v>
      </c>
      <c r="G1012" s="43">
        <f t="shared" si="46"/>
        <v>0</v>
      </c>
      <c r="H1012" s="43">
        <f t="shared" si="47"/>
        <v>0</v>
      </c>
    </row>
    <row r="1013" s="20" customFormat="1" ht="17.1" customHeight="1" spans="1:8">
      <c r="A1013" s="41" t="s">
        <v>263</v>
      </c>
      <c r="B1013" s="73"/>
      <c r="C1013" s="73"/>
      <c r="D1013" s="32">
        <v>0</v>
      </c>
      <c r="E1013" s="47">
        <v>0</v>
      </c>
      <c r="F1013" s="43">
        <f t="shared" si="45"/>
        <v>0</v>
      </c>
      <c r="G1013" s="43">
        <f t="shared" si="46"/>
        <v>0</v>
      </c>
      <c r="H1013" s="43">
        <f t="shared" si="47"/>
        <v>0</v>
      </c>
    </row>
    <row r="1014" s="20" customFormat="1" ht="17.1" customHeight="1" spans="1:8">
      <c r="A1014" s="41" t="s">
        <v>1783</v>
      </c>
      <c r="B1014" s="73"/>
      <c r="C1014" s="73"/>
      <c r="D1014" s="32">
        <v>0</v>
      </c>
      <c r="E1014" s="47">
        <v>0</v>
      </c>
      <c r="F1014" s="43">
        <f t="shared" si="45"/>
        <v>0</v>
      </c>
      <c r="G1014" s="43">
        <f t="shared" si="46"/>
        <v>0</v>
      </c>
      <c r="H1014" s="43">
        <f t="shared" si="47"/>
        <v>0</v>
      </c>
    </row>
    <row r="1015" s="20" customFormat="1" ht="17.1" customHeight="1" spans="1:8">
      <c r="A1015" s="41" t="s">
        <v>1785</v>
      </c>
      <c r="B1015" s="32">
        <v>130</v>
      </c>
      <c r="C1015" s="32">
        <v>127</v>
      </c>
      <c r="D1015" s="32">
        <v>126</v>
      </c>
      <c r="E1015" s="47">
        <v>117</v>
      </c>
      <c r="F1015" s="43">
        <f t="shared" si="45"/>
        <v>90</v>
      </c>
      <c r="G1015" s="43">
        <f t="shared" si="46"/>
        <v>92.1259842519685</v>
      </c>
      <c r="H1015" s="43">
        <f t="shared" si="47"/>
        <v>92.8571428571429</v>
      </c>
    </row>
    <row r="1016" s="20" customFormat="1" ht="17.1" customHeight="1" spans="1:8">
      <c r="A1016" s="41" t="s">
        <v>259</v>
      </c>
      <c r="B1016" s="73"/>
      <c r="C1016" s="73"/>
      <c r="D1016" s="32">
        <v>0</v>
      </c>
      <c r="E1016" s="47">
        <v>0</v>
      </c>
      <c r="F1016" s="43">
        <f t="shared" si="45"/>
        <v>0</v>
      </c>
      <c r="G1016" s="43">
        <f t="shared" si="46"/>
        <v>0</v>
      </c>
      <c r="H1016" s="43">
        <f t="shared" si="47"/>
        <v>0</v>
      </c>
    </row>
    <row r="1017" s="20" customFormat="1" ht="17.1" customHeight="1" spans="1:8">
      <c r="A1017" s="41" t="s">
        <v>261</v>
      </c>
      <c r="B1017" s="73"/>
      <c r="C1017" s="73"/>
      <c r="D1017" s="32">
        <v>0</v>
      </c>
      <c r="E1017" s="47">
        <v>0</v>
      </c>
      <c r="F1017" s="43">
        <f t="shared" si="45"/>
        <v>0</v>
      </c>
      <c r="G1017" s="43">
        <f t="shared" si="46"/>
        <v>0</v>
      </c>
      <c r="H1017" s="43">
        <f t="shared" si="47"/>
        <v>0</v>
      </c>
    </row>
    <row r="1018" s="20" customFormat="1" ht="17.1" customHeight="1" spans="1:8">
      <c r="A1018" s="41" t="s">
        <v>263</v>
      </c>
      <c r="B1018" s="73"/>
      <c r="C1018" s="73"/>
      <c r="D1018" s="32">
        <v>0</v>
      </c>
      <c r="E1018" s="47">
        <v>0</v>
      </c>
      <c r="F1018" s="43">
        <f t="shared" si="45"/>
        <v>0</v>
      </c>
      <c r="G1018" s="43">
        <f t="shared" si="46"/>
        <v>0</v>
      </c>
      <c r="H1018" s="43">
        <f t="shared" si="47"/>
        <v>0</v>
      </c>
    </row>
    <row r="1019" s="20" customFormat="1" ht="17.1" customHeight="1" spans="1:8">
      <c r="A1019" s="41" t="s">
        <v>1790</v>
      </c>
      <c r="B1019" s="73"/>
      <c r="C1019" s="73"/>
      <c r="D1019" s="32">
        <v>0</v>
      </c>
      <c r="E1019" s="47">
        <v>0</v>
      </c>
      <c r="F1019" s="43">
        <f t="shared" si="45"/>
        <v>0</v>
      </c>
      <c r="G1019" s="43">
        <f t="shared" si="46"/>
        <v>0</v>
      </c>
      <c r="H1019" s="43">
        <f t="shared" si="47"/>
        <v>0</v>
      </c>
    </row>
    <row r="1020" s="20" customFormat="1" ht="17.1" customHeight="1" spans="1:8">
      <c r="A1020" s="41" t="s">
        <v>1792</v>
      </c>
      <c r="B1020" s="73"/>
      <c r="C1020" s="73"/>
      <c r="D1020" s="32">
        <v>0</v>
      </c>
      <c r="E1020" s="47">
        <v>0</v>
      </c>
      <c r="F1020" s="43">
        <f t="shared" si="45"/>
        <v>0</v>
      </c>
      <c r="G1020" s="43">
        <f t="shared" si="46"/>
        <v>0</v>
      </c>
      <c r="H1020" s="43">
        <f t="shared" si="47"/>
        <v>0</v>
      </c>
    </row>
    <row r="1021" s="20" customFormat="1" ht="17.1" customHeight="1" spans="1:8">
      <c r="A1021" s="41" t="s">
        <v>1794</v>
      </c>
      <c r="B1021" s="73"/>
      <c r="C1021" s="73"/>
      <c r="D1021" s="32">
        <v>0</v>
      </c>
      <c r="E1021" s="47">
        <v>0</v>
      </c>
      <c r="F1021" s="43">
        <f t="shared" si="45"/>
        <v>0</v>
      </c>
      <c r="G1021" s="43">
        <f t="shared" si="46"/>
        <v>0</v>
      </c>
      <c r="H1021" s="43">
        <f t="shared" si="47"/>
        <v>0</v>
      </c>
    </row>
    <row r="1022" s="20" customFormat="1" ht="17.1" customHeight="1" spans="1:8">
      <c r="A1022" s="41" t="s">
        <v>1796</v>
      </c>
      <c r="B1022" s="73"/>
      <c r="C1022" s="73"/>
      <c r="D1022" s="32">
        <v>6</v>
      </c>
      <c r="E1022" s="47">
        <v>6</v>
      </c>
      <c r="F1022" s="43">
        <f t="shared" si="45"/>
        <v>0</v>
      </c>
      <c r="G1022" s="43">
        <f t="shared" si="46"/>
        <v>0</v>
      </c>
      <c r="H1022" s="43">
        <f t="shared" si="47"/>
        <v>100</v>
      </c>
    </row>
    <row r="1023" s="20" customFormat="1" ht="17.1" customHeight="1" spans="1:8">
      <c r="A1023" s="41" t="s">
        <v>1798</v>
      </c>
      <c r="B1023" s="73"/>
      <c r="C1023" s="73"/>
      <c r="D1023" s="32">
        <v>0</v>
      </c>
      <c r="E1023" s="47">
        <v>0</v>
      </c>
      <c r="F1023" s="43">
        <f t="shared" si="45"/>
        <v>0</v>
      </c>
      <c r="G1023" s="43">
        <f t="shared" si="46"/>
        <v>0</v>
      </c>
      <c r="H1023" s="43">
        <f t="shared" si="47"/>
        <v>0</v>
      </c>
    </row>
    <row r="1024" s="20" customFormat="1" ht="17.1" customHeight="1" spans="1:8">
      <c r="A1024" s="41" t="s">
        <v>1800</v>
      </c>
      <c r="B1024" s="73"/>
      <c r="C1024" s="73"/>
      <c r="D1024" s="32">
        <v>120</v>
      </c>
      <c r="E1024" s="47">
        <v>110</v>
      </c>
      <c r="F1024" s="43">
        <f t="shared" si="45"/>
        <v>0</v>
      </c>
      <c r="G1024" s="43">
        <f t="shared" si="46"/>
        <v>0</v>
      </c>
      <c r="H1024" s="43">
        <f t="shared" si="47"/>
        <v>91.6666666666667</v>
      </c>
    </row>
    <row r="1025" s="20" customFormat="1" ht="17.1" customHeight="1" spans="1:8">
      <c r="A1025" s="41" t="s">
        <v>1801</v>
      </c>
      <c r="B1025" s="73"/>
      <c r="C1025" s="73"/>
      <c r="D1025" s="32">
        <v>0</v>
      </c>
      <c r="E1025" s="47">
        <v>0</v>
      </c>
      <c r="F1025" s="43">
        <f t="shared" si="45"/>
        <v>0</v>
      </c>
      <c r="G1025" s="43">
        <f t="shared" si="46"/>
        <v>0</v>
      </c>
      <c r="H1025" s="43">
        <f t="shared" si="47"/>
        <v>0</v>
      </c>
    </row>
    <row r="1026" s="20" customFormat="1" ht="17.1" customHeight="1" spans="1:8">
      <c r="A1026" s="41" t="s">
        <v>1687</v>
      </c>
      <c r="B1026" s="73"/>
      <c r="C1026" s="73"/>
      <c r="D1026" s="32">
        <v>0</v>
      </c>
      <c r="E1026" s="47">
        <v>1</v>
      </c>
      <c r="F1026" s="43">
        <f t="shared" si="45"/>
        <v>0</v>
      </c>
      <c r="G1026" s="43">
        <f t="shared" si="46"/>
        <v>0</v>
      </c>
      <c r="H1026" s="43">
        <f t="shared" si="47"/>
        <v>0</v>
      </c>
    </row>
    <row r="1027" s="20" customFormat="1" ht="17.1" customHeight="1" spans="1:8">
      <c r="A1027" s="41" t="s">
        <v>1802</v>
      </c>
      <c r="B1027" s="73"/>
      <c r="C1027" s="73"/>
      <c r="D1027" s="32">
        <v>0</v>
      </c>
      <c r="E1027" s="47">
        <v>0</v>
      </c>
      <c r="F1027" s="43">
        <f t="shared" si="45"/>
        <v>0</v>
      </c>
      <c r="G1027" s="43">
        <f t="shared" si="46"/>
        <v>0</v>
      </c>
      <c r="H1027" s="43">
        <f t="shared" si="47"/>
        <v>0</v>
      </c>
    </row>
    <row r="1028" s="20" customFormat="1" ht="17.1" customHeight="1" spans="1:8">
      <c r="A1028" s="41" t="s">
        <v>1804</v>
      </c>
      <c r="B1028" s="73"/>
      <c r="C1028" s="73"/>
      <c r="D1028" s="32">
        <v>0</v>
      </c>
      <c r="E1028" s="47">
        <v>0</v>
      </c>
      <c r="F1028" s="43">
        <f t="shared" ref="F1028:F1091" si="48">IF(B1028&lt;&gt;0,(E1028/B1028)*100,0)</f>
        <v>0</v>
      </c>
      <c r="G1028" s="43">
        <f t="shared" ref="G1028:G1091" si="49">IF(C1028&lt;&gt;0,(E1028/C1028)*100,0)</f>
        <v>0</v>
      </c>
      <c r="H1028" s="43">
        <f t="shared" ref="H1028:H1091" si="50">IF(D1028&lt;&gt;0,(E1028/D1028)*100,0)</f>
        <v>0</v>
      </c>
    </row>
    <row r="1029" s="20" customFormat="1" ht="17.1" customHeight="1" spans="1:8">
      <c r="A1029" s="41" t="s">
        <v>1806</v>
      </c>
      <c r="B1029" s="32">
        <v>0</v>
      </c>
      <c r="C1029" s="32">
        <v>0</v>
      </c>
      <c r="D1029" s="32">
        <v>0</v>
      </c>
      <c r="E1029" s="47">
        <v>0</v>
      </c>
      <c r="F1029" s="43">
        <f t="shared" si="48"/>
        <v>0</v>
      </c>
      <c r="G1029" s="43">
        <f t="shared" si="49"/>
        <v>0</v>
      </c>
      <c r="H1029" s="43">
        <f t="shared" si="50"/>
        <v>0</v>
      </c>
    </row>
    <row r="1030" s="20" customFormat="1" ht="17.1" customHeight="1" spans="1:8">
      <c r="A1030" s="41" t="s">
        <v>259</v>
      </c>
      <c r="B1030" s="73"/>
      <c r="C1030" s="73"/>
      <c r="D1030" s="32">
        <v>0</v>
      </c>
      <c r="E1030" s="47">
        <v>0</v>
      </c>
      <c r="F1030" s="43">
        <f t="shared" si="48"/>
        <v>0</v>
      </c>
      <c r="G1030" s="43">
        <f t="shared" si="49"/>
        <v>0</v>
      </c>
      <c r="H1030" s="43">
        <f t="shared" si="50"/>
        <v>0</v>
      </c>
    </row>
    <row r="1031" s="20" customFormat="1" ht="17.1" customHeight="1" spans="1:8">
      <c r="A1031" s="41" t="s">
        <v>261</v>
      </c>
      <c r="B1031" s="73"/>
      <c r="C1031" s="73"/>
      <c r="D1031" s="32">
        <v>0</v>
      </c>
      <c r="E1031" s="47">
        <v>0</v>
      </c>
      <c r="F1031" s="43">
        <f t="shared" si="48"/>
        <v>0</v>
      </c>
      <c r="G1031" s="43">
        <f t="shared" si="49"/>
        <v>0</v>
      </c>
      <c r="H1031" s="43">
        <f t="shared" si="50"/>
        <v>0</v>
      </c>
    </row>
    <row r="1032" s="20" customFormat="1" ht="17.1" customHeight="1" spans="1:8">
      <c r="A1032" s="41" t="s">
        <v>263</v>
      </c>
      <c r="B1032" s="73"/>
      <c r="C1032" s="73"/>
      <c r="D1032" s="32">
        <v>0</v>
      </c>
      <c r="E1032" s="47">
        <v>0</v>
      </c>
      <c r="F1032" s="43">
        <f t="shared" si="48"/>
        <v>0</v>
      </c>
      <c r="G1032" s="43">
        <f t="shared" si="49"/>
        <v>0</v>
      </c>
      <c r="H1032" s="43">
        <f t="shared" si="50"/>
        <v>0</v>
      </c>
    </row>
    <row r="1033" s="20" customFormat="1" ht="17.1" customHeight="1" spans="1:8">
      <c r="A1033" s="41" t="s">
        <v>1811</v>
      </c>
      <c r="B1033" s="73"/>
      <c r="C1033" s="73"/>
      <c r="D1033" s="32">
        <v>0</v>
      </c>
      <c r="E1033" s="47">
        <v>0</v>
      </c>
      <c r="F1033" s="43">
        <f t="shared" si="48"/>
        <v>0</v>
      </c>
      <c r="G1033" s="43">
        <f t="shared" si="49"/>
        <v>0</v>
      </c>
      <c r="H1033" s="43">
        <f t="shared" si="50"/>
        <v>0</v>
      </c>
    </row>
    <row r="1034" s="20" customFormat="1" ht="17.1" customHeight="1" spans="1:8">
      <c r="A1034" s="41" t="s">
        <v>1813</v>
      </c>
      <c r="B1034" s="73"/>
      <c r="C1034" s="73"/>
      <c r="D1034" s="32">
        <v>0</v>
      </c>
      <c r="E1034" s="47">
        <v>0</v>
      </c>
      <c r="F1034" s="43">
        <f t="shared" si="48"/>
        <v>0</v>
      </c>
      <c r="G1034" s="43">
        <f t="shared" si="49"/>
        <v>0</v>
      </c>
      <c r="H1034" s="43">
        <f t="shared" si="50"/>
        <v>0</v>
      </c>
    </row>
    <row r="1035" s="20" customFormat="1" ht="17.1" customHeight="1" spans="1:8">
      <c r="A1035" s="41" t="s">
        <v>1814</v>
      </c>
      <c r="B1035" s="73"/>
      <c r="C1035" s="73"/>
      <c r="D1035" s="32">
        <v>0</v>
      </c>
      <c r="E1035" s="47">
        <v>0</v>
      </c>
      <c r="F1035" s="43">
        <f t="shared" si="48"/>
        <v>0</v>
      </c>
      <c r="G1035" s="43">
        <f t="shared" si="49"/>
        <v>0</v>
      </c>
      <c r="H1035" s="43">
        <f t="shared" si="50"/>
        <v>0</v>
      </c>
    </row>
    <row r="1036" s="20" customFormat="1" ht="17.1" customHeight="1" spans="1:8">
      <c r="A1036" s="41" t="s">
        <v>1815</v>
      </c>
      <c r="B1036" s="32">
        <v>69</v>
      </c>
      <c r="C1036" s="32">
        <v>1</v>
      </c>
      <c r="D1036" s="32">
        <v>67</v>
      </c>
      <c r="E1036" s="47">
        <v>1</v>
      </c>
      <c r="F1036" s="43">
        <f t="shared" si="48"/>
        <v>1.44927536231884</v>
      </c>
      <c r="G1036" s="43">
        <f t="shared" si="49"/>
        <v>100</v>
      </c>
      <c r="H1036" s="43">
        <f t="shared" si="50"/>
        <v>1.49253731343284</v>
      </c>
    </row>
    <row r="1037" s="20" customFormat="1" ht="17.1" customHeight="1" spans="1:8">
      <c r="A1037" s="41" t="s">
        <v>259</v>
      </c>
      <c r="B1037" s="73"/>
      <c r="C1037" s="73"/>
      <c r="D1037" s="32">
        <v>0</v>
      </c>
      <c r="E1037" s="47">
        <v>0</v>
      </c>
      <c r="F1037" s="43">
        <f t="shared" si="48"/>
        <v>0</v>
      </c>
      <c r="G1037" s="43">
        <f t="shared" si="49"/>
        <v>0</v>
      </c>
      <c r="H1037" s="43">
        <f t="shared" si="50"/>
        <v>0</v>
      </c>
    </row>
    <row r="1038" s="20" customFormat="1" ht="17.1" customHeight="1" spans="1:8">
      <c r="A1038" s="41" t="s">
        <v>261</v>
      </c>
      <c r="B1038" s="73"/>
      <c r="C1038" s="73"/>
      <c r="D1038" s="32">
        <v>0</v>
      </c>
      <c r="E1038" s="47">
        <v>0</v>
      </c>
      <c r="F1038" s="43">
        <f t="shared" si="48"/>
        <v>0</v>
      </c>
      <c r="G1038" s="43">
        <f t="shared" si="49"/>
        <v>0</v>
      </c>
      <c r="H1038" s="43">
        <f t="shared" si="50"/>
        <v>0</v>
      </c>
    </row>
    <row r="1039" s="20" customFormat="1" ht="17.1" customHeight="1" spans="1:8">
      <c r="A1039" s="41" t="s">
        <v>263</v>
      </c>
      <c r="B1039" s="73"/>
      <c r="C1039" s="73"/>
      <c r="D1039" s="32">
        <v>0</v>
      </c>
      <c r="E1039" s="47">
        <v>0</v>
      </c>
      <c r="F1039" s="43">
        <f t="shared" si="48"/>
        <v>0</v>
      </c>
      <c r="G1039" s="43">
        <f t="shared" si="49"/>
        <v>0</v>
      </c>
      <c r="H1039" s="43">
        <f t="shared" si="50"/>
        <v>0</v>
      </c>
    </row>
    <row r="1040" s="20" customFormat="1" ht="17.1" customHeight="1" spans="1:8">
      <c r="A1040" s="41" t="s">
        <v>1819</v>
      </c>
      <c r="B1040" s="73"/>
      <c r="C1040" s="73"/>
      <c r="D1040" s="32">
        <v>0</v>
      </c>
      <c r="E1040" s="47">
        <v>0</v>
      </c>
      <c r="F1040" s="43">
        <f t="shared" si="48"/>
        <v>0</v>
      </c>
      <c r="G1040" s="43">
        <f t="shared" si="49"/>
        <v>0</v>
      </c>
      <c r="H1040" s="43">
        <f t="shared" si="50"/>
        <v>0</v>
      </c>
    </row>
    <row r="1041" s="20" customFormat="1" ht="17.1" customHeight="1" spans="1:8">
      <c r="A1041" s="41" t="s">
        <v>1821</v>
      </c>
      <c r="B1041" s="73"/>
      <c r="C1041" s="73"/>
      <c r="D1041" s="32">
        <v>67</v>
      </c>
      <c r="E1041" s="47">
        <v>1</v>
      </c>
      <c r="F1041" s="43">
        <f t="shared" si="48"/>
        <v>0</v>
      </c>
      <c r="G1041" s="43">
        <f t="shared" si="49"/>
        <v>0</v>
      </c>
      <c r="H1041" s="43">
        <f t="shared" si="50"/>
        <v>1.49253731343284</v>
      </c>
    </row>
    <row r="1042" s="20" customFormat="1" ht="17.1" customHeight="1" spans="1:8">
      <c r="A1042" s="41" t="s">
        <v>1823</v>
      </c>
      <c r="B1042" s="73"/>
      <c r="C1042" s="73"/>
      <c r="D1042" s="32">
        <v>0</v>
      </c>
      <c r="E1042" s="47">
        <v>0</v>
      </c>
      <c r="F1042" s="43">
        <f t="shared" si="48"/>
        <v>0</v>
      </c>
      <c r="G1042" s="43">
        <f t="shared" si="49"/>
        <v>0</v>
      </c>
      <c r="H1042" s="43">
        <f t="shared" si="50"/>
        <v>0</v>
      </c>
    </row>
    <row r="1043" s="20" customFormat="1" ht="17.1" customHeight="1" spans="1:8">
      <c r="A1043" s="41" t="s">
        <v>1825</v>
      </c>
      <c r="B1043" s="32">
        <v>0</v>
      </c>
      <c r="C1043" s="32">
        <v>0</v>
      </c>
      <c r="D1043" s="32">
        <v>0</v>
      </c>
      <c r="E1043" s="47">
        <v>0</v>
      </c>
      <c r="F1043" s="43">
        <f t="shared" si="48"/>
        <v>0</v>
      </c>
      <c r="G1043" s="43">
        <f t="shared" si="49"/>
        <v>0</v>
      </c>
      <c r="H1043" s="43">
        <f t="shared" si="50"/>
        <v>0</v>
      </c>
    </row>
    <row r="1044" s="20" customFormat="1" ht="17.1" customHeight="1" spans="1:8">
      <c r="A1044" s="41" t="s">
        <v>1827</v>
      </c>
      <c r="B1044" s="73"/>
      <c r="C1044" s="73"/>
      <c r="D1044" s="32">
        <v>0</v>
      </c>
      <c r="E1044" s="47">
        <v>0</v>
      </c>
      <c r="F1044" s="43">
        <f t="shared" si="48"/>
        <v>0</v>
      </c>
      <c r="G1044" s="43">
        <f t="shared" si="49"/>
        <v>0</v>
      </c>
      <c r="H1044" s="43">
        <f t="shared" si="50"/>
        <v>0</v>
      </c>
    </row>
    <row r="1045" s="20" customFormat="1" ht="17.1" customHeight="1" spans="1:8">
      <c r="A1045" s="41" t="s">
        <v>1829</v>
      </c>
      <c r="B1045" s="73"/>
      <c r="C1045" s="73"/>
      <c r="D1045" s="32">
        <v>0</v>
      </c>
      <c r="E1045" s="47">
        <v>0</v>
      </c>
      <c r="F1045" s="43">
        <f t="shared" si="48"/>
        <v>0</v>
      </c>
      <c r="G1045" s="43">
        <f t="shared" si="49"/>
        <v>0</v>
      </c>
      <c r="H1045" s="43">
        <f t="shared" si="50"/>
        <v>0</v>
      </c>
    </row>
    <row r="1046" s="20" customFormat="1" ht="17.1" customHeight="1" spans="1:8">
      <c r="A1046" s="41" t="s">
        <v>1831</v>
      </c>
      <c r="B1046" s="73"/>
      <c r="C1046" s="73"/>
      <c r="D1046" s="32">
        <v>0</v>
      </c>
      <c r="E1046" s="47">
        <v>0</v>
      </c>
      <c r="F1046" s="43">
        <f t="shared" si="48"/>
        <v>0</v>
      </c>
      <c r="G1046" s="43">
        <f t="shared" si="49"/>
        <v>0</v>
      </c>
      <c r="H1046" s="43">
        <f t="shared" si="50"/>
        <v>0</v>
      </c>
    </row>
    <row r="1047" s="20" customFormat="1" ht="17.1" customHeight="1" spans="1:8">
      <c r="A1047" s="41" t="s">
        <v>1833</v>
      </c>
      <c r="B1047" s="73"/>
      <c r="C1047" s="73"/>
      <c r="D1047" s="32">
        <v>0</v>
      </c>
      <c r="E1047" s="47">
        <v>0</v>
      </c>
      <c r="F1047" s="43">
        <f t="shared" si="48"/>
        <v>0</v>
      </c>
      <c r="G1047" s="43">
        <f t="shared" si="49"/>
        <v>0</v>
      </c>
      <c r="H1047" s="43">
        <f t="shared" si="50"/>
        <v>0</v>
      </c>
    </row>
    <row r="1048" s="20" customFormat="1" ht="17.1" customHeight="1" spans="1:8">
      <c r="A1048" s="41" t="s">
        <v>1835</v>
      </c>
      <c r="B1048" s="73"/>
      <c r="C1048" s="73"/>
      <c r="D1048" s="32">
        <v>0</v>
      </c>
      <c r="E1048" s="47">
        <v>0</v>
      </c>
      <c r="F1048" s="43">
        <f t="shared" si="48"/>
        <v>0</v>
      </c>
      <c r="G1048" s="43">
        <f t="shared" si="49"/>
        <v>0</v>
      </c>
      <c r="H1048" s="43">
        <f t="shared" si="50"/>
        <v>0</v>
      </c>
    </row>
    <row r="1049" s="20" customFormat="1" ht="17.1" customHeight="1" spans="1:8">
      <c r="A1049" s="41" t="s">
        <v>224</v>
      </c>
      <c r="B1049" s="32">
        <v>336</v>
      </c>
      <c r="C1049" s="32">
        <v>1795</v>
      </c>
      <c r="D1049" s="32">
        <v>325</v>
      </c>
      <c r="E1049" s="47">
        <v>1352</v>
      </c>
      <c r="F1049" s="43">
        <f t="shared" si="48"/>
        <v>402.380952380952</v>
      </c>
      <c r="G1049" s="43">
        <f t="shared" si="49"/>
        <v>75.3203342618384</v>
      </c>
      <c r="H1049" s="43">
        <f t="shared" si="50"/>
        <v>416</v>
      </c>
    </row>
    <row r="1050" s="20" customFormat="1" ht="17.1" customHeight="1" spans="1:8">
      <c r="A1050" s="41" t="s">
        <v>1838</v>
      </c>
      <c r="B1050" s="32">
        <v>163</v>
      </c>
      <c r="C1050" s="32">
        <v>780</v>
      </c>
      <c r="D1050" s="32">
        <v>158</v>
      </c>
      <c r="E1050" s="47">
        <v>342</v>
      </c>
      <c r="F1050" s="43">
        <f t="shared" si="48"/>
        <v>209.815950920245</v>
      </c>
      <c r="G1050" s="43">
        <f t="shared" si="49"/>
        <v>43.8461538461538</v>
      </c>
      <c r="H1050" s="43">
        <f t="shared" si="50"/>
        <v>216.455696202532</v>
      </c>
    </row>
    <row r="1051" s="20" customFormat="1" ht="17.1" customHeight="1" spans="1:8">
      <c r="A1051" s="41" t="s">
        <v>259</v>
      </c>
      <c r="B1051" s="73"/>
      <c r="C1051" s="73"/>
      <c r="D1051" s="32">
        <v>110</v>
      </c>
      <c r="E1051" s="47">
        <v>112</v>
      </c>
      <c r="F1051" s="43">
        <f t="shared" si="48"/>
        <v>0</v>
      </c>
      <c r="G1051" s="43">
        <f t="shared" si="49"/>
        <v>0</v>
      </c>
      <c r="H1051" s="43">
        <f t="shared" si="50"/>
        <v>101.818181818182</v>
      </c>
    </row>
    <row r="1052" s="20" customFormat="1" ht="17.1" customHeight="1" spans="1:8">
      <c r="A1052" s="41" t="s">
        <v>261</v>
      </c>
      <c r="B1052" s="73"/>
      <c r="C1052" s="73"/>
      <c r="D1052" s="32">
        <v>0</v>
      </c>
      <c r="E1052" s="47">
        <v>0</v>
      </c>
      <c r="F1052" s="43">
        <f t="shared" si="48"/>
        <v>0</v>
      </c>
      <c r="G1052" s="43">
        <f t="shared" si="49"/>
        <v>0</v>
      </c>
      <c r="H1052" s="43">
        <f t="shared" si="50"/>
        <v>0</v>
      </c>
    </row>
    <row r="1053" s="20" customFormat="1" ht="17.1" customHeight="1" spans="1:8">
      <c r="A1053" s="41" t="s">
        <v>263</v>
      </c>
      <c r="B1053" s="73"/>
      <c r="C1053" s="73"/>
      <c r="D1053" s="32">
        <v>0</v>
      </c>
      <c r="E1053" s="47">
        <v>0</v>
      </c>
      <c r="F1053" s="43">
        <f t="shared" si="48"/>
        <v>0</v>
      </c>
      <c r="G1053" s="43">
        <f t="shared" si="49"/>
        <v>0</v>
      </c>
      <c r="H1053" s="43">
        <f t="shared" si="50"/>
        <v>0</v>
      </c>
    </row>
    <row r="1054" s="20" customFormat="1" ht="17.1" customHeight="1" spans="1:8">
      <c r="A1054" s="41" t="s">
        <v>1840</v>
      </c>
      <c r="B1054" s="73"/>
      <c r="C1054" s="73"/>
      <c r="D1054" s="32">
        <v>0</v>
      </c>
      <c r="E1054" s="47">
        <v>0</v>
      </c>
      <c r="F1054" s="43">
        <f t="shared" si="48"/>
        <v>0</v>
      </c>
      <c r="G1054" s="43">
        <f t="shared" si="49"/>
        <v>0</v>
      </c>
      <c r="H1054" s="43">
        <f t="shared" si="50"/>
        <v>0</v>
      </c>
    </row>
    <row r="1055" s="20" customFormat="1" ht="17.1" customHeight="1" spans="1:8">
      <c r="A1055" s="41" t="s">
        <v>1842</v>
      </c>
      <c r="B1055" s="73"/>
      <c r="C1055" s="73"/>
      <c r="D1055" s="32">
        <v>0</v>
      </c>
      <c r="E1055" s="47">
        <v>0</v>
      </c>
      <c r="F1055" s="43">
        <f t="shared" si="48"/>
        <v>0</v>
      </c>
      <c r="G1055" s="43">
        <f t="shared" si="49"/>
        <v>0</v>
      </c>
      <c r="H1055" s="43">
        <f t="shared" si="50"/>
        <v>0</v>
      </c>
    </row>
    <row r="1056" s="20" customFormat="1" ht="17.1" customHeight="1" spans="1:8">
      <c r="A1056" s="41" t="s">
        <v>1843</v>
      </c>
      <c r="B1056" s="73"/>
      <c r="C1056" s="73"/>
      <c r="D1056" s="32">
        <v>0</v>
      </c>
      <c r="E1056" s="47">
        <v>0</v>
      </c>
      <c r="F1056" s="43">
        <f t="shared" si="48"/>
        <v>0</v>
      </c>
      <c r="G1056" s="43">
        <f t="shared" si="49"/>
        <v>0</v>
      </c>
      <c r="H1056" s="43">
        <f t="shared" si="50"/>
        <v>0</v>
      </c>
    </row>
    <row r="1057" s="20" customFormat="1" ht="17.1" customHeight="1" spans="1:8">
      <c r="A1057" s="41" t="s">
        <v>1844</v>
      </c>
      <c r="B1057" s="73"/>
      <c r="C1057" s="73"/>
      <c r="D1057" s="32">
        <v>0</v>
      </c>
      <c r="E1057" s="47">
        <v>177</v>
      </c>
      <c r="F1057" s="43">
        <f t="shared" si="48"/>
        <v>0</v>
      </c>
      <c r="G1057" s="43">
        <f t="shared" si="49"/>
        <v>0</v>
      </c>
      <c r="H1057" s="43">
        <f t="shared" si="50"/>
        <v>0</v>
      </c>
    </row>
    <row r="1058" s="20" customFormat="1" ht="17.1" customHeight="1" spans="1:8">
      <c r="A1058" s="41" t="s">
        <v>277</v>
      </c>
      <c r="B1058" s="73"/>
      <c r="C1058" s="73"/>
      <c r="D1058" s="32">
        <v>0</v>
      </c>
      <c r="E1058" s="47">
        <v>0</v>
      </c>
      <c r="F1058" s="43">
        <f t="shared" si="48"/>
        <v>0</v>
      </c>
      <c r="G1058" s="43">
        <f t="shared" si="49"/>
        <v>0</v>
      </c>
      <c r="H1058" s="43">
        <f t="shared" si="50"/>
        <v>0</v>
      </c>
    </row>
    <row r="1059" s="20" customFormat="1" ht="17.1" customHeight="1" spans="1:8">
      <c r="A1059" s="41" t="s">
        <v>1846</v>
      </c>
      <c r="B1059" s="73"/>
      <c r="C1059" s="73"/>
      <c r="D1059" s="32">
        <v>48</v>
      </c>
      <c r="E1059" s="47">
        <v>53</v>
      </c>
      <c r="F1059" s="43">
        <f t="shared" si="48"/>
        <v>0</v>
      </c>
      <c r="G1059" s="43">
        <f t="shared" si="49"/>
        <v>0</v>
      </c>
      <c r="H1059" s="43">
        <f t="shared" si="50"/>
        <v>110.416666666667</v>
      </c>
    </row>
    <row r="1060" s="20" customFormat="1" ht="17.1" customHeight="1" spans="1:8">
      <c r="A1060" s="41" t="s">
        <v>1848</v>
      </c>
      <c r="B1060" s="32">
        <v>173</v>
      </c>
      <c r="C1060" s="32">
        <v>237</v>
      </c>
      <c r="D1060" s="32">
        <v>167</v>
      </c>
      <c r="E1060" s="47">
        <v>232</v>
      </c>
      <c r="F1060" s="43">
        <f t="shared" si="48"/>
        <v>134.104046242775</v>
      </c>
      <c r="G1060" s="43">
        <f t="shared" si="49"/>
        <v>97.8902953586498</v>
      </c>
      <c r="H1060" s="43">
        <f t="shared" si="50"/>
        <v>138.922155688623</v>
      </c>
    </row>
    <row r="1061" s="20" customFormat="1" ht="17.1" customHeight="1" spans="1:8">
      <c r="A1061" s="41" t="s">
        <v>259</v>
      </c>
      <c r="B1061" s="73"/>
      <c r="C1061" s="73"/>
      <c r="D1061" s="32">
        <v>0</v>
      </c>
      <c r="E1061" s="47">
        <v>0</v>
      </c>
      <c r="F1061" s="43">
        <f t="shared" si="48"/>
        <v>0</v>
      </c>
      <c r="G1061" s="43">
        <f t="shared" si="49"/>
        <v>0</v>
      </c>
      <c r="H1061" s="43">
        <f t="shared" si="50"/>
        <v>0</v>
      </c>
    </row>
    <row r="1062" s="20" customFormat="1" ht="17.1" customHeight="1" spans="1:8">
      <c r="A1062" s="41" t="s">
        <v>261</v>
      </c>
      <c r="B1062" s="73"/>
      <c r="C1062" s="73"/>
      <c r="D1062" s="32">
        <v>0</v>
      </c>
      <c r="E1062" s="47">
        <v>0</v>
      </c>
      <c r="F1062" s="43">
        <f t="shared" si="48"/>
        <v>0</v>
      </c>
      <c r="G1062" s="43">
        <f t="shared" si="49"/>
        <v>0</v>
      </c>
      <c r="H1062" s="43">
        <f t="shared" si="50"/>
        <v>0</v>
      </c>
    </row>
    <row r="1063" s="20" customFormat="1" ht="17.1" customHeight="1" spans="1:8">
      <c r="A1063" s="41" t="s">
        <v>263</v>
      </c>
      <c r="B1063" s="73"/>
      <c r="C1063" s="73"/>
      <c r="D1063" s="32">
        <v>0</v>
      </c>
      <c r="E1063" s="47">
        <v>0</v>
      </c>
      <c r="F1063" s="43">
        <f t="shared" si="48"/>
        <v>0</v>
      </c>
      <c r="G1063" s="43">
        <f t="shared" si="49"/>
        <v>0</v>
      </c>
      <c r="H1063" s="43">
        <f t="shared" si="50"/>
        <v>0</v>
      </c>
    </row>
    <row r="1064" s="20" customFormat="1" ht="17.1" customHeight="1" spans="1:8">
      <c r="A1064" s="41" t="s">
        <v>1853</v>
      </c>
      <c r="B1064" s="73"/>
      <c r="C1064" s="73"/>
      <c r="D1064" s="32">
        <v>0</v>
      </c>
      <c r="E1064" s="47">
        <v>0</v>
      </c>
      <c r="F1064" s="43">
        <f t="shared" si="48"/>
        <v>0</v>
      </c>
      <c r="G1064" s="43">
        <f t="shared" si="49"/>
        <v>0</v>
      </c>
      <c r="H1064" s="43">
        <f t="shared" si="50"/>
        <v>0</v>
      </c>
    </row>
    <row r="1065" s="20" customFormat="1" ht="17.1" customHeight="1" spans="1:8">
      <c r="A1065" s="41" t="s">
        <v>1855</v>
      </c>
      <c r="B1065" s="73"/>
      <c r="C1065" s="73"/>
      <c r="D1065" s="32">
        <v>167</v>
      </c>
      <c r="E1065" s="47">
        <v>232</v>
      </c>
      <c r="F1065" s="43">
        <f t="shared" si="48"/>
        <v>0</v>
      </c>
      <c r="G1065" s="43">
        <f t="shared" si="49"/>
        <v>0</v>
      </c>
      <c r="H1065" s="43">
        <f t="shared" si="50"/>
        <v>138.922155688623</v>
      </c>
    </row>
    <row r="1066" s="20" customFormat="1" ht="17.1" customHeight="1" spans="1:8">
      <c r="A1066" s="41" t="s">
        <v>1856</v>
      </c>
      <c r="B1066" s="32">
        <v>0</v>
      </c>
      <c r="C1066" s="32">
        <v>778</v>
      </c>
      <c r="D1066" s="32">
        <v>0</v>
      </c>
      <c r="E1066" s="47">
        <v>778</v>
      </c>
      <c r="F1066" s="43">
        <f t="shared" si="48"/>
        <v>0</v>
      </c>
      <c r="G1066" s="43">
        <f t="shared" si="49"/>
        <v>100</v>
      </c>
      <c r="H1066" s="43">
        <f t="shared" si="50"/>
        <v>0</v>
      </c>
    </row>
    <row r="1067" s="20" customFormat="1" ht="17.1" customHeight="1" spans="1:8">
      <c r="A1067" s="41" t="s">
        <v>1858</v>
      </c>
      <c r="B1067" s="73"/>
      <c r="C1067" s="73"/>
      <c r="D1067" s="32">
        <v>0</v>
      </c>
      <c r="E1067" s="47">
        <v>0</v>
      </c>
      <c r="F1067" s="43">
        <f t="shared" si="48"/>
        <v>0</v>
      </c>
      <c r="G1067" s="43">
        <f t="shared" si="49"/>
        <v>0</v>
      </c>
      <c r="H1067" s="43">
        <f t="shared" si="50"/>
        <v>0</v>
      </c>
    </row>
    <row r="1068" s="20" customFormat="1" ht="17.1" customHeight="1" spans="1:8">
      <c r="A1068" s="41" t="s">
        <v>1860</v>
      </c>
      <c r="B1068" s="73"/>
      <c r="C1068" s="73"/>
      <c r="D1068" s="32">
        <v>0</v>
      </c>
      <c r="E1068" s="47">
        <v>778</v>
      </c>
      <c r="F1068" s="43">
        <f t="shared" si="48"/>
        <v>0</v>
      </c>
      <c r="G1068" s="43">
        <f t="shared" si="49"/>
        <v>0</v>
      </c>
      <c r="H1068" s="43">
        <f t="shared" si="50"/>
        <v>0</v>
      </c>
    </row>
    <row r="1069" s="20" customFormat="1" ht="17.1" customHeight="1" spans="1:8">
      <c r="A1069" s="41" t="s">
        <v>225</v>
      </c>
      <c r="B1069" s="32">
        <v>5</v>
      </c>
      <c r="C1069" s="32">
        <v>0</v>
      </c>
      <c r="D1069" s="32">
        <v>5</v>
      </c>
      <c r="E1069" s="47">
        <v>0</v>
      </c>
      <c r="F1069" s="43">
        <f t="shared" si="48"/>
        <v>0</v>
      </c>
      <c r="G1069" s="43">
        <f t="shared" si="49"/>
        <v>0</v>
      </c>
      <c r="H1069" s="43">
        <f t="shared" si="50"/>
        <v>0</v>
      </c>
    </row>
    <row r="1070" s="20" customFormat="1" ht="17.1" customHeight="1" spans="1:8">
      <c r="A1070" s="41" t="s">
        <v>1862</v>
      </c>
      <c r="B1070" s="32">
        <v>0</v>
      </c>
      <c r="C1070" s="32">
        <v>0</v>
      </c>
      <c r="D1070" s="32">
        <v>0</v>
      </c>
      <c r="E1070" s="47">
        <v>0</v>
      </c>
      <c r="F1070" s="43">
        <f t="shared" si="48"/>
        <v>0</v>
      </c>
      <c r="G1070" s="43">
        <f t="shared" si="49"/>
        <v>0</v>
      </c>
      <c r="H1070" s="43">
        <f t="shared" si="50"/>
        <v>0</v>
      </c>
    </row>
    <row r="1071" s="20" customFormat="1" ht="17.1" customHeight="1" spans="1:8">
      <c r="A1071" s="41" t="s">
        <v>259</v>
      </c>
      <c r="B1071" s="73"/>
      <c r="C1071" s="73"/>
      <c r="D1071" s="32">
        <v>0</v>
      </c>
      <c r="E1071" s="47">
        <v>0</v>
      </c>
      <c r="F1071" s="43">
        <f t="shared" si="48"/>
        <v>0</v>
      </c>
      <c r="G1071" s="43">
        <f t="shared" si="49"/>
        <v>0</v>
      </c>
      <c r="H1071" s="43">
        <f t="shared" si="50"/>
        <v>0</v>
      </c>
    </row>
    <row r="1072" s="20" customFormat="1" ht="17.1" customHeight="1" spans="1:8">
      <c r="A1072" s="41" t="s">
        <v>261</v>
      </c>
      <c r="B1072" s="73"/>
      <c r="C1072" s="73"/>
      <c r="D1072" s="32">
        <v>0</v>
      </c>
      <c r="E1072" s="47">
        <v>0</v>
      </c>
      <c r="F1072" s="43">
        <f t="shared" si="48"/>
        <v>0</v>
      </c>
      <c r="G1072" s="43">
        <f t="shared" si="49"/>
        <v>0</v>
      </c>
      <c r="H1072" s="43">
        <f t="shared" si="50"/>
        <v>0</v>
      </c>
    </row>
    <row r="1073" s="20" customFormat="1" ht="17.1" customHeight="1" spans="1:8">
      <c r="A1073" s="41" t="s">
        <v>263</v>
      </c>
      <c r="B1073" s="73"/>
      <c r="C1073" s="73"/>
      <c r="D1073" s="32">
        <v>0</v>
      </c>
      <c r="E1073" s="47">
        <v>0</v>
      </c>
      <c r="F1073" s="43">
        <f t="shared" si="48"/>
        <v>0</v>
      </c>
      <c r="G1073" s="43">
        <f t="shared" si="49"/>
        <v>0</v>
      </c>
      <c r="H1073" s="43">
        <f t="shared" si="50"/>
        <v>0</v>
      </c>
    </row>
    <row r="1074" s="20" customFormat="1" ht="17.1" customHeight="1" spans="1:8">
      <c r="A1074" s="41" t="s">
        <v>1865</v>
      </c>
      <c r="B1074" s="73"/>
      <c r="C1074" s="73"/>
      <c r="D1074" s="32">
        <v>0</v>
      </c>
      <c r="E1074" s="47">
        <v>0</v>
      </c>
      <c r="F1074" s="43">
        <f t="shared" si="48"/>
        <v>0</v>
      </c>
      <c r="G1074" s="43">
        <f t="shared" si="49"/>
        <v>0</v>
      </c>
      <c r="H1074" s="43">
        <f t="shared" si="50"/>
        <v>0</v>
      </c>
    </row>
    <row r="1075" s="20" customFormat="1" ht="17.1" customHeight="1" spans="1:8">
      <c r="A1075" s="41" t="s">
        <v>277</v>
      </c>
      <c r="B1075" s="73"/>
      <c r="C1075" s="73"/>
      <c r="D1075" s="32">
        <v>0</v>
      </c>
      <c r="E1075" s="47">
        <v>0</v>
      </c>
      <c r="F1075" s="43">
        <f t="shared" si="48"/>
        <v>0</v>
      </c>
      <c r="G1075" s="43">
        <f t="shared" si="49"/>
        <v>0</v>
      </c>
      <c r="H1075" s="43">
        <f t="shared" si="50"/>
        <v>0</v>
      </c>
    </row>
    <row r="1076" s="20" customFormat="1" ht="17.1" customHeight="1" spans="1:8">
      <c r="A1076" s="41" t="s">
        <v>1868</v>
      </c>
      <c r="B1076" s="73"/>
      <c r="C1076" s="73"/>
      <c r="D1076" s="32">
        <v>0</v>
      </c>
      <c r="E1076" s="47">
        <v>0</v>
      </c>
      <c r="F1076" s="43">
        <f t="shared" si="48"/>
        <v>0</v>
      </c>
      <c r="G1076" s="43">
        <f t="shared" si="49"/>
        <v>0</v>
      </c>
      <c r="H1076" s="43">
        <f t="shared" si="50"/>
        <v>0</v>
      </c>
    </row>
    <row r="1077" s="20" customFormat="1" ht="17.1" customHeight="1" spans="1:8">
      <c r="A1077" s="41" t="s">
        <v>1869</v>
      </c>
      <c r="B1077" s="32">
        <v>5</v>
      </c>
      <c r="C1077" s="32">
        <v>0</v>
      </c>
      <c r="D1077" s="32">
        <v>5</v>
      </c>
      <c r="E1077" s="47">
        <v>0</v>
      </c>
      <c r="F1077" s="43">
        <f t="shared" si="48"/>
        <v>0</v>
      </c>
      <c r="G1077" s="43">
        <f t="shared" si="49"/>
        <v>0</v>
      </c>
      <c r="H1077" s="43">
        <f t="shared" si="50"/>
        <v>0</v>
      </c>
    </row>
    <row r="1078" s="20" customFormat="1" ht="17.1" customHeight="1" spans="1:8">
      <c r="A1078" s="41" t="s">
        <v>1870</v>
      </c>
      <c r="B1078" s="73"/>
      <c r="C1078" s="73"/>
      <c r="D1078" s="32">
        <v>0</v>
      </c>
      <c r="E1078" s="47">
        <v>0</v>
      </c>
      <c r="F1078" s="43">
        <f t="shared" si="48"/>
        <v>0</v>
      </c>
      <c r="G1078" s="43">
        <f t="shared" si="49"/>
        <v>0</v>
      </c>
      <c r="H1078" s="43">
        <f t="shared" si="50"/>
        <v>0</v>
      </c>
    </row>
    <row r="1079" s="20" customFormat="1" ht="17.1" customHeight="1" spans="1:8">
      <c r="A1079" s="41" t="s">
        <v>1871</v>
      </c>
      <c r="B1079" s="73"/>
      <c r="C1079" s="73"/>
      <c r="D1079" s="32">
        <v>0</v>
      </c>
      <c r="E1079" s="47">
        <v>0</v>
      </c>
      <c r="F1079" s="43">
        <f t="shared" si="48"/>
        <v>0</v>
      </c>
      <c r="G1079" s="43">
        <f t="shared" si="49"/>
        <v>0</v>
      </c>
      <c r="H1079" s="43">
        <f t="shared" si="50"/>
        <v>0</v>
      </c>
    </row>
    <row r="1080" s="20" customFormat="1" ht="17.1" customHeight="1" spans="1:8">
      <c r="A1080" s="41" t="s">
        <v>1873</v>
      </c>
      <c r="B1080" s="73"/>
      <c r="C1080" s="73"/>
      <c r="D1080" s="32">
        <v>0</v>
      </c>
      <c r="E1080" s="47">
        <v>0</v>
      </c>
      <c r="F1080" s="43">
        <f t="shared" si="48"/>
        <v>0</v>
      </c>
      <c r="G1080" s="43">
        <f t="shared" si="49"/>
        <v>0</v>
      </c>
      <c r="H1080" s="43">
        <f t="shared" si="50"/>
        <v>0</v>
      </c>
    </row>
    <row r="1081" s="20" customFormat="1" ht="17.1" customHeight="1" spans="1:8">
      <c r="A1081" s="41" t="s">
        <v>1875</v>
      </c>
      <c r="B1081" s="73"/>
      <c r="C1081" s="73"/>
      <c r="D1081" s="32">
        <v>0</v>
      </c>
      <c r="E1081" s="47">
        <v>0</v>
      </c>
      <c r="F1081" s="43">
        <f t="shared" si="48"/>
        <v>0</v>
      </c>
      <c r="G1081" s="43">
        <f t="shared" si="49"/>
        <v>0</v>
      </c>
      <c r="H1081" s="43">
        <f t="shared" si="50"/>
        <v>0</v>
      </c>
    </row>
    <row r="1082" s="20" customFormat="1" ht="17.1" customHeight="1" spans="1:8">
      <c r="A1082" s="41" t="s">
        <v>1877</v>
      </c>
      <c r="B1082" s="73"/>
      <c r="C1082" s="73"/>
      <c r="D1082" s="32">
        <v>0</v>
      </c>
      <c r="E1082" s="47">
        <v>0</v>
      </c>
      <c r="F1082" s="43">
        <f t="shared" si="48"/>
        <v>0</v>
      </c>
      <c r="G1082" s="43">
        <f t="shared" si="49"/>
        <v>0</v>
      </c>
      <c r="H1082" s="43">
        <f t="shared" si="50"/>
        <v>0</v>
      </c>
    </row>
    <row r="1083" s="20" customFormat="1" ht="17.1" customHeight="1" spans="1:8">
      <c r="A1083" s="41" t="s">
        <v>1879</v>
      </c>
      <c r="B1083" s="73"/>
      <c r="C1083" s="73"/>
      <c r="D1083" s="32">
        <v>0</v>
      </c>
      <c r="E1083" s="47">
        <v>0</v>
      </c>
      <c r="F1083" s="43">
        <f t="shared" si="48"/>
        <v>0</v>
      </c>
      <c r="G1083" s="43">
        <f t="shared" si="49"/>
        <v>0</v>
      </c>
      <c r="H1083" s="43">
        <f t="shared" si="50"/>
        <v>0</v>
      </c>
    </row>
    <row r="1084" s="20" customFormat="1" ht="17.1" customHeight="1" spans="1:8">
      <c r="A1084" s="41" t="s">
        <v>1881</v>
      </c>
      <c r="B1084" s="73"/>
      <c r="C1084" s="73"/>
      <c r="D1084" s="32">
        <v>0</v>
      </c>
      <c r="E1084" s="47">
        <v>0</v>
      </c>
      <c r="F1084" s="43">
        <f t="shared" si="48"/>
        <v>0</v>
      </c>
      <c r="G1084" s="43">
        <f t="shared" si="49"/>
        <v>0</v>
      </c>
      <c r="H1084" s="43">
        <f t="shared" si="50"/>
        <v>0</v>
      </c>
    </row>
    <row r="1085" s="20" customFormat="1" ht="17.1" customHeight="1" spans="1:8">
      <c r="A1085" s="41" t="s">
        <v>1883</v>
      </c>
      <c r="B1085" s="73"/>
      <c r="C1085" s="73"/>
      <c r="D1085" s="32">
        <v>0</v>
      </c>
      <c r="E1085" s="47">
        <v>0</v>
      </c>
      <c r="F1085" s="43">
        <f t="shared" si="48"/>
        <v>0</v>
      </c>
      <c r="G1085" s="43">
        <f t="shared" si="49"/>
        <v>0</v>
      </c>
      <c r="H1085" s="43">
        <f t="shared" si="50"/>
        <v>0</v>
      </c>
    </row>
    <row r="1086" s="20" customFormat="1" ht="17.1" customHeight="1" spans="1:8">
      <c r="A1086" s="41" t="s">
        <v>1885</v>
      </c>
      <c r="B1086" s="73"/>
      <c r="C1086" s="73"/>
      <c r="D1086" s="32">
        <v>5</v>
      </c>
      <c r="E1086" s="47">
        <v>0</v>
      </c>
      <c r="F1086" s="43">
        <f t="shared" si="48"/>
        <v>0</v>
      </c>
      <c r="G1086" s="43">
        <f t="shared" si="49"/>
        <v>0</v>
      </c>
      <c r="H1086" s="43">
        <f t="shared" si="50"/>
        <v>0</v>
      </c>
    </row>
    <row r="1087" s="20" customFormat="1" ht="17.1" customHeight="1" spans="1:8">
      <c r="A1087" s="41" t="s">
        <v>1887</v>
      </c>
      <c r="B1087" s="32">
        <v>0</v>
      </c>
      <c r="C1087" s="32">
        <v>0</v>
      </c>
      <c r="D1087" s="32">
        <v>0</v>
      </c>
      <c r="E1087" s="47">
        <v>0</v>
      </c>
      <c r="F1087" s="43">
        <f t="shared" si="48"/>
        <v>0</v>
      </c>
      <c r="G1087" s="43">
        <f t="shared" si="49"/>
        <v>0</v>
      </c>
      <c r="H1087" s="43">
        <f t="shared" si="50"/>
        <v>0</v>
      </c>
    </row>
    <row r="1088" s="20" customFormat="1" ht="17.1" customHeight="1" spans="1:8">
      <c r="A1088" s="41" t="s">
        <v>1889</v>
      </c>
      <c r="B1088" s="73"/>
      <c r="C1088" s="73"/>
      <c r="D1088" s="32">
        <v>0</v>
      </c>
      <c r="E1088" s="47">
        <v>0</v>
      </c>
      <c r="F1088" s="43">
        <f t="shared" si="48"/>
        <v>0</v>
      </c>
      <c r="G1088" s="43">
        <f t="shared" si="49"/>
        <v>0</v>
      </c>
      <c r="H1088" s="43">
        <f t="shared" si="50"/>
        <v>0</v>
      </c>
    </row>
    <row r="1089" s="20" customFormat="1" ht="17.1" customHeight="1" spans="1:8">
      <c r="A1089" s="41" t="s">
        <v>1891</v>
      </c>
      <c r="B1089" s="73"/>
      <c r="C1089" s="73"/>
      <c r="D1089" s="32">
        <v>0</v>
      </c>
      <c r="E1089" s="47">
        <v>0</v>
      </c>
      <c r="F1089" s="43">
        <f t="shared" si="48"/>
        <v>0</v>
      </c>
      <c r="G1089" s="43">
        <f t="shared" si="49"/>
        <v>0</v>
      </c>
      <c r="H1089" s="43">
        <f t="shared" si="50"/>
        <v>0</v>
      </c>
    </row>
    <row r="1090" s="20" customFormat="1" ht="17.1" customHeight="1" spans="1:8">
      <c r="A1090" s="41" t="s">
        <v>1893</v>
      </c>
      <c r="B1090" s="73"/>
      <c r="C1090" s="73"/>
      <c r="D1090" s="32">
        <v>0</v>
      </c>
      <c r="E1090" s="47">
        <v>0</v>
      </c>
      <c r="F1090" s="43">
        <f t="shared" si="48"/>
        <v>0</v>
      </c>
      <c r="G1090" s="43">
        <f t="shared" si="49"/>
        <v>0</v>
      </c>
      <c r="H1090" s="43">
        <f t="shared" si="50"/>
        <v>0</v>
      </c>
    </row>
    <row r="1091" s="20" customFormat="1" ht="17.1" customHeight="1" spans="1:8">
      <c r="A1091" s="41" t="s">
        <v>1895</v>
      </c>
      <c r="B1091" s="73"/>
      <c r="C1091" s="73"/>
      <c r="D1091" s="32">
        <v>0</v>
      </c>
      <c r="E1091" s="47">
        <v>0</v>
      </c>
      <c r="F1091" s="43">
        <f t="shared" si="48"/>
        <v>0</v>
      </c>
      <c r="G1091" s="43">
        <f t="shared" si="49"/>
        <v>0</v>
      </c>
      <c r="H1091" s="43">
        <f t="shared" si="50"/>
        <v>0</v>
      </c>
    </row>
    <row r="1092" s="20" customFormat="1" ht="17.1" customHeight="1" spans="1:8">
      <c r="A1092" s="41" t="s">
        <v>1896</v>
      </c>
      <c r="B1092" s="73"/>
      <c r="C1092" s="73"/>
      <c r="D1092" s="32">
        <v>0</v>
      </c>
      <c r="E1092" s="47">
        <v>0</v>
      </c>
      <c r="F1092" s="43">
        <f t="shared" ref="F1092:F1155" si="51">IF(B1092&lt;&gt;0,(E1092/B1092)*100,0)</f>
        <v>0</v>
      </c>
      <c r="G1092" s="43">
        <f t="shared" ref="G1092:G1155" si="52">IF(C1092&lt;&gt;0,(E1092/C1092)*100,0)</f>
        <v>0</v>
      </c>
      <c r="H1092" s="43">
        <f t="shared" ref="H1092:H1155" si="53">IF(D1092&lt;&gt;0,(E1092/D1092)*100,0)</f>
        <v>0</v>
      </c>
    </row>
    <row r="1093" s="20" customFormat="1" ht="17.1" customHeight="1" spans="1:8">
      <c r="A1093" s="41" t="s">
        <v>1897</v>
      </c>
      <c r="B1093" s="32">
        <v>0</v>
      </c>
      <c r="C1093" s="32">
        <v>0</v>
      </c>
      <c r="D1093" s="32">
        <v>0</v>
      </c>
      <c r="E1093" s="47">
        <v>0</v>
      </c>
      <c r="F1093" s="43">
        <f t="shared" si="51"/>
        <v>0</v>
      </c>
      <c r="G1093" s="43">
        <f t="shared" si="52"/>
        <v>0</v>
      </c>
      <c r="H1093" s="43">
        <f t="shared" si="53"/>
        <v>0</v>
      </c>
    </row>
    <row r="1094" s="20" customFormat="1" ht="17.1" customHeight="1" spans="1:8">
      <c r="A1094" s="41" t="s">
        <v>1898</v>
      </c>
      <c r="B1094" s="73"/>
      <c r="C1094" s="73"/>
      <c r="D1094" s="32">
        <v>0</v>
      </c>
      <c r="E1094" s="47">
        <v>0</v>
      </c>
      <c r="F1094" s="43">
        <f t="shared" si="51"/>
        <v>0</v>
      </c>
      <c r="G1094" s="43">
        <f t="shared" si="52"/>
        <v>0</v>
      </c>
      <c r="H1094" s="43">
        <f t="shared" si="53"/>
        <v>0</v>
      </c>
    </row>
    <row r="1095" s="20" customFormat="1" ht="17.1" customHeight="1" spans="1:8">
      <c r="A1095" s="41" t="s">
        <v>1900</v>
      </c>
      <c r="B1095" s="73"/>
      <c r="C1095" s="73"/>
      <c r="D1095" s="32">
        <v>0</v>
      </c>
      <c r="E1095" s="47">
        <v>0</v>
      </c>
      <c r="F1095" s="43">
        <f t="shared" si="51"/>
        <v>0</v>
      </c>
      <c r="G1095" s="43">
        <f t="shared" si="52"/>
        <v>0</v>
      </c>
      <c r="H1095" s="43">
        <f t="shared" si="53"/>
        <v>0</v>
      </c>
    </row>
    <row r="1096" s="20" customFormat="1" ht="17.1" customHeight="1" spans="1:8">
      <c r="A1096" s="41" t="s">
        <v>1902</v>
      </c>
      <c r="B1096" s="32">
        <v>0</v>
      </c>
      <c r="C1096" s="32">
        <v>0</v>
      </c>
      <c r="D1096" s="32">
        <v>0</v>
      </c>
      <c r="E1096" s="47">
        <v>0</v>
      </c>
      <c r="F1096" s="43">
        <f t="shared" si="51"/>
        <v>0</v>
      </c>
      <c r="G1096" s="43">
        <f t="shared" si="52"/>
        <v>0</v>
      </c>
      <c r="H1096" s="43">
        <f t="shared" si="53"/>
        <v>0</v>
      </c>
    </row>
    <row r="1097" s="20" customFormat="1" ht="17.1" customHeight="1" spans="1:8">
      <c r="A1097" s="41" t="s">
        <v>1904</v>
      </c>
      <c r="B1097" s="73"/>
      <c r="C1097" s="73"/>
      <c r="D1097" s="32">
        <v>0</v>
      </c>
      <c r="E1097" s="47">
        <v>0</v>
      </c>
      <c r="F1097" s="43">
        <f t="shared" si="51"/>
        <v>0</v>
      </c>
      <c r="G1097" s="43">
        <f t="shared" si="52"/>
        <v>0</v>
      </c>
      <c r="H1097" s="43">
        <f t="shared" si="53"/>
        <v>0</v>
      </c>
    </row>
    <row r="1098" s="20" customFormat="1" ht="17.1" customHeight="1" spans="1:8">
      <c r="A1098" s="41" t="s">
        <v>226</v>
      </c>
      <c r="B1098" s="32">
        <v>0</v>
      </c>
      <c r="C1098" s="32">
        <v>0</v>
      </c>
      <c r="D1098" s="32">
        <v>0</v>
      </c>
      <c r="E1098" s="47">
        <v>0</v>
      </c>
      <c r="F1098" s="43">
        <f t="shared" si="51"/>
        <v>0</v>
      </c>
      <c r="G1098" s="43">
        <f t="shared" si="52"/>
        <v>0</v>
      </c>
      <c r="H1098" s="43">
        <f t="shared" si="53"/>
        <v>0</v>
      </c>
    </row>
    <row r="1099" s="20" customFormat="1" ht="17.1" customHeight="1" spans="1:8">
      <c r="A1099" s="41" t="s">
        <v>1906</v>
      </c>
      <c r="B1099" s="32">
        <v>0</v>
      </c>
      <c r="C1099" s="32">
        <v>0</v>
      </c>
      <c r="D1099" s="32">
        <v>0</v>
      </c>
      <c r="E1099" s="47">
        <v>0</v>
      </c>
      <c r="F1099" s="43">
        <f t="shared" si="51"/>
        <v>0</v>
      </c>
      <c r="G1099" s="43">
        <f t="shared" si="52"/>
        <v>0</v>
      </c>
      <c r="H1099" s="43">
        <f t="shared" si="53"/>
        <v>0</v>
      </c>
    </row>
    <row r="1100" s="20" customFormat="1" ht="17.1" customHeight="1" spans="1:8">
      <c r="A1100" s="41" t="s">
        <v>1908</v>
      </c>
      <c r="B1100" s="32">
        <v>0</v>
      </c>
      <c r="C1100" s="32">
        <v>0</v>
      </c>
      <c r="D1100" s="32">
        <v>0</v>
      </c>
      <c r="E1100" s="47">
        <v>0</v>
      </c>
      <c r="F1100" s="43">
        <f t="shared" si="51"/>
        <v>0</v>
      </c>
      <c r="G1100" s="43">
        <f t="shared" si="52"/>
        <v>0</v>
      </c>
      <c r="H1100" s="43">
        <f t="shared" si="53"/>
        <v>0</v>
      </c>
    </row>
    <row r="1101" s="20" customFormat="1" ht="17.1" customHeight="1" spans="1:8">
      <c r="A1101" s="41" t="s">
        <v>1910</v>
      </c>
      <c r="B1101" s="32">
        <v>0</v>
      </c>
      <c r="C1101" s="32">
        <v>0</v>
      </c>
      <c r="D1101" s="32">
        <v>0</v>
      </c>
      <c r="E1101" s="47">
        <v>0</v>
      </c>
      <c r="F1101" s="43">
        <f t="shared" si="51"/>
        <v>0</v>
      </c>
      <c r="G1101" s="43">
        <f t="shared" si="52"/>
        <v>0</v>
      </c>
      <c r="H1101" s="43">
        <f t="shared" si="53"/>
        <v>0</v>
      </c>
    </row>
    <row r="1102" s="20" customFormat="1" ht="17.1" customHeight="1" spans="1:8">
      <c r="A1102" s="41" t="s">
        <v>1911</v>
      </c>
      <c r="B1102" s="32">
        <v>0</v>
      </c>
      <c r="C1102" s="32">
        <v>0</v>
      </c>
      <c r="D1102" s="32">
        <v>0</v>
      </c>
      <c r="E1102" s="47">
        <v>0</v>
      </c>
      <c r="F1102" s="43">
        <f t="shared" si="51"/>
        <v>0</v>
      </c>
      <c r="G1102" s="43">
        <f t="shared" si="52"/>
        <v>0</v>
      </c>
      <c r="H1102" s="43">
        <f t="shared" si="53"/>
        <v>0</v>
      </c>
    </row>
    <row r="1103" s="20" customFormat="1" ht="17.1" customHeight="1" spans="1:8">
      <c r="A1103" s="41" t="s">
        <v>1912</v>
      </c>
      <c r="B1103" s="32">
        <v>0</v>
      </c>
      <c r="C1103" s="32">
        <v>0</v>
      </c>
      <c r="D1103" s="32">
        <v>0</v>
      </c>
      <c r="E1103" s="47">
        <v>0</v>
      </c>
      <c r="F1103" s="43">
        <f t="shared" si="51"/>
        <v>0</v>
      </c>
      <c r="G1103" s="43">
        <f t="shared" si="52"/>
        <v>0</v>
      </c>
      <c r="H1103" s="43">
        <f t="shared" si="53"/>
        <v>0</v>
      </c>
    </row>
    <row r="1104" s="20" customFormat="1" ht="17.1" customHeight="1" spans="1:8">
      <c r="A1104" s="41" t="s">
        <v>1425</v>
      </c>
      <c r="B1104" s="32">
        <v>0</v>
      </c>
      <c r="C1104" s="32">
        <v>0</v>
      </c>
      <c r="D1104" s="32">
        <v>0</v>
      </c>
      <c r="E1104" s="47">
        <v>0</v>
      </c>
      <c r="F1104" s="43">
        <f t="shared" si="51"/>
        <v>0</v>
      </c>
      <c r="G1104" s="43">
        <f t="shared" si="52"/>
        <v>0</v>
      </c>
      <c r="H1104" s="43">
        <f t="shared" si="53"/>
        <v>0</v>
      </c>
    </row>
    <row r="1105" s="20" customFormat="1" ht="17.1" customHeight="1" spans="1:8">
      <c r="A1105" s="41" t="s">
        <v>1914</v>
      </c>
      <c r="B1105" s="32">
        <v>0</v>
      </c>
      <c r="C1105" s="32">
        <v>0</v>
      </c>
      <c r="D1105" s="32">
        <v>0</v>
      </c>
      <c r="E1105" s="47">
        <v>0</v>
      </c>
      <c r="F1105" s="43">
        <f t="shared" si="51"/>
        <v>0</v>
      </c>
      <c r="G1105" s="43">
        <f t="shared" si="52"/>
        <v>0</v>
      </c>
      <c r="H1105" s="43">
        <f t="shared" si="53"/>
        <v>0</v>
      </c>
    </row>
    <row r="1106" s="20" customFormat="1" ht="17.1" customHeight="1" spans="1:8">
      <c r="A1106" s="41" t="s">
        <v>1916</v>
      </c>
      <c r="B1106" s="32">
        <v>0</v>
      </c>
      <c r="C1106" s="32">
        <v>0</v>
      </c>
      <c r="D1106" s="32">
        <v>0</v>
      </c>
      <c r="E1106" s="47">
        <v>0</v>
      </c>
      <c r="F1106" s="43">
        <f t="shared" si="51"/>
        <v>0</v>
      </c>
      <c r="G1106" s="43">
        <f t="shared" si="52"/>
        <v>0</v>
      </c>
      <c r="H1106" s="43">
        <f t="shared" si="53"/>
        <v>0</v>
      </c>
    </row>
    <row r="1107" s="20" customFormat="1" ht="17.1" customHeight="1" spans="1:8">
      <c r="A1107" s="41" t="s">
        <v>1918</v>
      </c>
      <c r="B1107" s="32">
        <v>0</v>
      </c>
      <c r="C1107" s="32">
        <v>0</v>
      </c>
      <c r="D1107" s="32">
        <v>0</v>
      </c>
      <c r="E1107" s="47">
        <v>0</v>
      </c>
      <c r="F1107" s="43">
        <f t="shared" si="51"/>
        <v>0</v>
      </c>
      <c r="G1107" s="43">
        <f t="shared" si="52"/>
        <v>0</v>
      </c>
      <c r="H1107" s="43">
        <f t="shared" si="53"/>
        <v>0</v>
      </c>
    </row>
    <row r="1108" s="20" customFormat="1" ht="17.1" customHeight="1" spans="1:8">
      <c r="A1108" s="41" t="s">
        <v>227</v>
      </c>
      <c r="B1108" s="32">
        <v>873</v>
      </c>
      <c r="C1108" s="32">
        <v>1719</v>
      </c>
      <c r="D1108" s="32">
        <v>968</v>
      </c>
      <c r="E1108" s="47">
        <v>1719</v>
      </c>
      <c r="F1108" s="43">
        <f t="shared" si="51"/>
        <v>196.907216494845</v>
      </c>
      <c r="G1108" s="43">
        <f t="shared" si="52"/>
        <v>100</v>
      </c>
      <c r="H1108" s="43">
        <f t="shared" si="53"/>
        <v>177.582644628099</v>
      </c>
    </row>
    <row r="1109" s="20" customFormat="1" ht="17.1" customHeight="1" spans="1:8">
      <c r="A1109" s="41" t="s">
        <v>1921</v>
      </c>
      <c r="B1109" s="32">
        <v>843</v>
      </c>
      <c r="C1109" s="32">
        <v>1680</v>
      </c>
      <c r="D1109" s="32">
        <v>939</v>
      </c>
      <c r="E1109" s="47">
        <v>1680</v>
      </c>
      <c r="F1109" s="43">
        <f t="shared" si="51"/>
        <v>199.288256227758</v>
      </c>
      <c r="G1109" s="43">
        <f t="shared" si="52"/>
        <v>100</v>
      </c>
      <c r="H1109" s="43">
        <f t="shared" si="53"/>
        <v>178.913738019169</v>
      </c>
    </row>
    <row r="1110" s="20" customFormat="1" ht="17.1" customHeight="1" spans="1:8">
      <c r="A1110" s="41" t="s">
        <v>259</v>
      </c>
      <c r="B1110" s="73"/>
      <c r="C1110" s="73"/>
      <c r="D1110" s="32">
        <v>627</v>
      </c>
      <c r="E1110" s="47">
        <v>609</v>
      </c>
      <c r="F1110" s="43">
        <f t="shared" si="51"/>
        <v>0</v>
      </c>
      <c r="G1110" s="43">
        <f t="shared" si="52"/>
        <v>0</v>
      </c>
      <c r="H1110" s="43">
        <f t="shared" si="53"/>
        <v>97.1291866028708</v>
      </c>
    </row>
    <row r="1111" s="20" customFormat="1" ht="17.1" customHeight="1" spans="1:8">
      <c r="A1111" s="41" t="s">
        <v>261</v>
      </c>
      <c r="B1111" s="73"/>
      <c r="C1111" s="73"/>
      <c r="D1111" s="32">
        <v>0</v>
      </c>
      <c r="E1111" s="47">
        <v>0</v>
      </c>
      <c r="F1111" s="43">
        <f t="shared" si="51"/>
        <v>0</v>
      </c>
      <c r="G1111" s="43">
        <f t="shared" si="52"/>
        <v>0</v>
      </c>
      <c r="H1111" s="43">
        <f t="shared" si="53"/>
        <v>0</v>
      </c>
    </row>
    <row r="1112" s="20" customFormat="1" ht="17.1" customHeight="1" spans="1:8">
      <c r="A1112" s="41" t="s">
        <v>263</v>
      </c>
      <c r="B1112" s="73"/>
      <c r="C1112" s="73"/>
      <c r="D1112" s="32">
        <v>0</v>
      </c>
      <c r="E1112" s="47">
        <v>0</v>
      </c>
      <c r="F1112" s="43">
        <f t="shared" si="51"/>
        <v>0</v>
      </c>
      <c r="G1112" s="43">
        <f t="shared" si="52"/>
        <v>0</v>
      </c>
      <c r="H1112" s="43">
        <f t="shared" si="53"/>
        <v>0</v>
      </c>
    </row>
    <row r="1113" s="20" customFormat="1" ht="17.1" customHeight="1" spans="1:8">
      <c r="A1113" s="41" t="s">
        <v>1924</v>
      </c>
      <c r="B1113" s="73"/>
      <c r="C1113" s="73"/>
      <c r="D1113" s="32">
        <v>0</v>
      </c>
      <c r="E1113" s="47">
        <v>19</v>
      </c>
      <c r="F1113" s="43">
        <f t="shared" si="51"/>
        <v>0</v>
      </c>
      <c r="G1113" s="43">
        <f t="shared" si="52"/>
        <v>0</v>
      </c>
      <c r="H1113" s="43">
        <f t="shared" si="53"/>
        <v>0</v>
      </c>
    </row>
    <row r="1114" s="20" customFormat="1" ht="17.1" customHeight="1" spans="1:8">
      <c r="A1114" s="41" t="s">
        <v>1925</v>
      </c>
      <c r="B1114" s="73"/>
      <c r="C1114" s="73"/>
      <c r="D1114" s="32">
        <v>124</v>
      </c>
      <c r="E1114" s="47">
        <v>0</v>
      </c>
      <c r="F1114" s="43">
        <f t="shared" si="51"/>
        <v>0</v>
      </c>
      <c r="G1114" s="43">
        <f t="shared" si="52"/>
        <v>0</v>
      </c>
      <c r="H1114" s="43">
        <f t="shared" si="53"/>
        <v>0</v>
      </c>
    </row>
    <row r="1115" s="20" customFormat="1" ht="17.1" customHeight="1" spans="1:8">
      <c r="A1115" s="41" t="s">
        <v>1927</v>
      </c>
      <c r="B1115" s="73"/>
      <c r="C1115" s="73"/>
      <c r="D1115" s="32">
        <v>7</v>
      </c>
      <c r="E1115" s="47">
        <v>814</v>
      </c>
      <c r="F1115" s="43">
        <f t="shared" si="51"/>
        <v>0</v>
      </c>
      <c r="G1115" s="43">
        <f t="shared" si="52"/>
        <v>0</v>
      </c>
      <c r="H1115" s="43">
        <f t="shared" si="53"/>
        <v>11628.5714285714</v>
      </c>
    </row>
    <row r="1116" s="20" customFormat="1" ht="17.1" customHeight="1" spans="1:8">
      <c r="A1116" s="41" t="s">
        <v>1928</v>
      </c>
      <c r="B1116" s="73"/>
      <c r="C1116" s="73"/>
      <c r="D1116" s="32">
        <v>0</v>
      </c>
      <c r="E1116" s="47">
        <v>0</v>
      </c>
      <c r="F1116" s="43">
        <f t="shared" si="51"/>
        <v>0</v>
      </c>
      <c r="G1116" s="43">
        <f t="shared" si="52"/>
        <v>0</v>
      </c>
      <c r="H1116" s="43">
        <f t="shared" si="53"/>
        <v>0</v>
      </c>
    </row>
    <row r="1117" s="20" customFormat="1" ht="17.1" customHeight="1" spans="1:8">
      <c r="A1117" s="41" t="s">
        <v>1930</v>
      </c>
      <c r="B1117" s="73"/>
      <c r="C1117" s="73"/>
      <c r="D1117" s="32">
        <v>0</v>
      </c>
      <c r="E1117" s="47">
        <v>0</v>
      </c>
      <c r="F1117" s="43">
        <f t="shared" si="51"/>
        <v>0</v>
      </c>
      <c r="G1117" s="43">
        <f t="shared" si="52"/>
        <v>0</v>
      </c>
      <c r="H1117" s="43">
        <f t="shared" si="53"/>
        <v>0</v>
      </c>
    </row>
    <row r="1118" s="20" customFormat="1" ht="17.1" customHeight="1" spans="1:8">
      <c r="A1118" s="41" t="s">
        <v>1932</v>
      </c>
      <c r="B1118" s="73"/>
      <c r="C1118" s="73"/>
      <c r="D1118" s="32">
        <v>0</v>
      </c>
      <c r="E1118" s="47">
        <v>7</v>
      </c>
      <c r="F1118" s="43">
        <f t="shared" si="51"/>
        <v>0</v>
      </c>
      <c r="G1118" s="43">
        <f t="shared" si="52"/>
        <v>0</v>
      </c>
      <c r="H1118" s="43">
        <f t="shared" si="53"/>
        <v>0</v>
      </c>
    </row>
    <row r="1119" s="20" customFormat="1" ht="17.1" customHeight="1" spans="1:8">
      <c r="A1119" s="41" t="s">
        <v>1934</v>
      </c>
      <c r="B1119" s="73"/>
      <c r="C1119" s="73"/>
      <c r="D1119" s="32">
        <v>0</v>
      </c>
      <c r="E1119" s="47">
        <v>0</v>
      </c>
      <c r="F1119" s="43">
        <f t="shared" si="51"/>
        <v>0</v>
      </c>
      <c r="G1119" s="43">
        <f t="shared" si="52"/>
        <v>0</v>
      </c>
      <c r="H1119" s="43">
        <f t="shared" si="53"/>
        <v>0</v>
      </c>
    </row>
    <row r="1120" s="20" customFormat="1" ht="17.1" customHeight="1" spans="1:8">
      <c r="A1120" s="41" t="s">
        <v>1936</v>
      </c>
      <c r="B1120" s="73"/>
      <c r="C1120" s="73"/>
      <c r="D1120" s="32">
        <v>0</v>
      </c>
      <c r="E1120" s="47">
        <v>0</v>
      </c>
      <c r="F1120" s="43">
        <f t="shared" si="51"/>
        <v>0</v>
      </c>
      <c r="G1120" s="43">
        <f t="shared" si="52"/>
        <v>0</v>
      </c>
      <c r="H1120" s="43">
        <f t="shared" si="53"/>
        <v>0</v>
      </c>
    </row>
    <row r="1121" s="20" customFormat="1" ht="17.1" customHeight="1" spans="1:8">
      <c r="A1121" s="41" t="s">
        <v>1938</v>
      </c>
      <c r="B1121" s="73"/>
      <c r="C1121" s="73"/>
      <c r="D1121" s="32">
        <v>0</v>
      </c>
      <c r="E1121" s="47">
        <v>0</v>
      </c>
      <c r="F1121" s="43">
        <f t="shared" si="51"/>
        <v>0</v>
      </c>
      <c r="G1121" s="43">
        <f t="shared" si="52"/>
        <v>0</v>
      </c>
      <c r="H1121" s="43">
        <f t="shared" si="53"/>
        <v>0</v>
      </c>
    </row>
    <row r="1122" s="20" customFormat="1" ht="17.1" customHeight="1" spans="1:8">
      <c r="A1122" s="41" t="s">
        <v>1940</v>
      </c>
      <c r="B1122" s="73"/>
      <c r="C1122" s="73"/>
      <c r="D1122" s="32">
        <v>1</v>
      </c>
      <c r="E1122" s="47">
        <v>0</v>
      </c>
      <c r="F1122" s="43">
        <f t="shared" si="51"/>
        <v>0</v>
      </c>
      <c r="G1122" s="43">
        <f t="shared" si="52"/>
        <v>0</v>
      </c>
      <c r="H1122" s="43">
        <f t="shared" si="53"/>
        <v>0</v>
      </c>
    </row>
    <row r="1123" s="20" customFormat="1" ht="17.1" customHeight="1" spans="1:8">
      <c r="A1123" s="41" t="s">
        <v>1942</v>
      </c>
      <c r="B1123" s="73"/>
      <c r="C1123" s="73"/>
      <c r="D1123" s="32">
        <v>0</v>
      </c>
      <c r="E1123" s="47">
        <v>0</v>
      </c>
      <c r="F1123" s="43">
        <f t="shared" si="51"/>
        <v>0</v>
      </c>
      <c r="G1123" s="43">
        <f t="shared" si="52"/>
        <v>0</v>
      </c>
      <c r="H1123" s="43">
        <f t="shared" si="53"/>
        <v>0</v>
      </c>
    </row>
    <row r="1124" s="20" customFormat="1" ht="17.1" customHeight="1" spans="1:8">
      <c r="A1124" s="41" t="s">
        <v>1944</v>
      </c>
      <c r="B1124" s="73"/>
      <c r="C1124" s="73"/>
      <c r="D1124" s="32">
        <v>0</v>
      </c>
      <c r="E1124" s="47">
        <v>0</v>
      </c>
      <c r="F1124" s="43">
        <f t="shared" si="51"/>
        <v>0</v>
      </c>
      <c r="G1124" s="43">
        <f t="shared" si="52"/>
        <v>0</v>
      </c>
      <c r="H1124" s="43">
        <f t="shared" si="53"/>
        <v>0</v>
      </c>
    </row>
    <row r="1125" s="20" customFormat="1" ht="17.1" customHeight="1" spans="1:8">
      <c r="A1125" s="41" t="s">
        <v>1946</v>
      </c>
      <c r="B1125" s="73"/>
      <c r="C1125" s="73"/>
      <c r="D1125" s="32">
        <v>0</v>
      </c>
      <c r="E1125" s="47">
        <v>0</v>
      </c>
      <c r="F1125" s="43">
        <f t="shared" si="51"/>
        <v>0</v>
      </c>
      <c r="G1125" s="43">
        <f t="shared" si="52"/>
        <v>0</v>
      </c>
      <c r="H1125" s="43">
        <f t="shared" si="53"/>
        <v>0</v>
      </c>
    </row>
    <row r="1126" s="20" customFormat="1" ht="17.1" customHeight="1" spans="1:8">
      <c r="A1126" s="41" t="s">
        <v>277</v>
      </c>
      <c r="B1126" s="73"/>
      <c r="C1126" s="73"/>
      <c r="D1126" s="32">
        <v>111</v>
      </c>
      <c r="E1126" s="47">
        <v>231</v>
      </c>
      <c r="F1126" s="43">
        <f t="shared" si="51"/>
        <v>0</v>
      </c>
      <c r="G1126" s="43">
        <f t="shared" si="52"/>
        <v>0</v>
      </c>
      <c r="H1126" s="43">
        <f t="shared" si="53"/>
        <v>208.108108108108</v>
      </c>
    </row>
    <row r="1127" s="20" customFormat="1" ht="17.1" customHeight="1" spans="1:8">
      <c r="A1127" s="41" t="s">
        <v>1949</v>
      </c>
      <c r="B1127" s="73"/>
      <c r="C1127" s="73"/>
      <c r="D1127" s="32">
        <v>69</v>
      </c>
      <c r="E1127" s="47">
        <v>0</v>
      </c>
      <c r="F1127" s="43">
        <f t="shared" si="51"/>
        <v>0</v>
      </c>
      <c r="G1127" s="43">
        <f t="shared" si="52"/>
        <v>0</v>
      </c>
      <c r="H1127" s="43">
        <f t="shared" si="53"/>
        <v>0</v>
      </c>
    </row>
    <row r="1128" s="20" customFormat="1" ht="17.1" customHeight="1" spans="1:8">
      <c r="A1128" s="41" t="s">
        <v>1951</v>
      </c>
      <c r="B1128" s="32">
        <v>0</v>
      </c>
      <c r="C1128" s="32">
        <v>0</v>
      </c>
      <c r="D1128" s="32">
        <v>0</v>
      </c>
      <c r="E1128" s="47">
        <v>0</v>
      </c>
      <c r="F1128" s="43">
        <f t="shared" si="51"/>
        <v>0</v>
      </c>
      <c r="G1128" s="43">
        <f t="shared" si="52"/>
        <v>0</v>
      </c>
      <c r="H1128" s="43">
        <f t="shared" si="53"/>
        <v>0</v>
      </c>
    </row>
    <row r="1129" s="20" customFormat="1" ht="17.1" customHeight="1" spans="1:8">
      <c r="A1129" s="41" t="s">
        <v>259</v>
      </c>
      <c r="B1129" s="73"/>
      <c r="C1129" s="73"/>
      <c r="D1129" s="32">
        <v>0</v>
      </c>
      <c r="E1129" s="47">
        <v>0</v>
      </c>
      <c r="F1129" s="43">
        <f t="shared" si="51"/>
        <v>0</v>
      </c>
      <c r="G1129" s="43">
        <f t="shared" si="52"/>
        <v>0</v>
      </c>
      <c r="H1129" s="43">
        <f t="shared" si="53"/>
        <v>0</v>
      </c>
    </row>
    <row r="1130" s="20" customFormat="1" ht="17.1" customHeight="1" spans="1:8">
      <c r="A1130" s="41" t="s">
        <v>261</v>
      </c>
      <c r="B1130" s="73"/>
      <c r="C1130" s="73"/>
      <c r="D1130" s="32">
        <v>0</v>
      </c>
      <c r="E1130" s="47">
        <v>0</v>
      </c>
      <c r="F1130" s="43">
        <f t="shared" si="51"/>
        <v>0</v>
      </c>
      <c r="G1130" s="43">
        <f t="shared" si="52"/>
        <v>0</v>
      </c>
      <c r="H1130" s="43">
        <f t="shared" si="53"/>
        <v>0</v>
      </c>
    </row>
    <row r="1131" s="20" customFormat="1" ht="17.1" customHeight="1" spans="1:8">
      <c r="A1131" s="41" t="s">
        <v>263</v>
      </c>
      <c r="B1131" s="73"/>
      <c r="C1131" s="73"/>
      <c r="D1131" s="32">
        <v>0</v>
      </c>
      <c r="E1131" s="47">
        <v>0</v>
      </c>
      <c r="F1131" s="43">
        <f t="shared" si="51"/>
        <v>0</v>
      </c>
      <c r="G1131" s="43">
        <f t="shared" si="52"/>
        <v>0</v>
      </c>
      <c r="H1131" s="43">
        <f t="shared" si="53"/>
        <v>0</v>
      </c>
    </row>
    <row r="1132" s="20" customFormat="1" ht="17.1" customHeight="1" spans="1:8">
      <c r="A1132" s="41" t="s">
        <v>1956</v>
      </c>
      <c r="B1132" s="73"/>
      <c r="C1132" s="73"/>
      <c r="D1132" s="32">
        <v>0</v>
      </c>
      <c r="E1132" s="47">
        <v>0</v>
      </c>
      <c r="F1132" s="43">
        <f t="shared" si="51"/>
        <v>0</v>
      </c>
      <c r="G1132" s="43">
        <f t="shared" si="52"/>
        <v>0</v>
      </c>
      <c r="H1132" s="43">
        <f t="shared" si="53"/>
        <v>0</v>
      </c>
    </row>
    <row r="1133" s="20" customFormat="1" ht="17.1" customHeight="1" spans="1:8">
      <c r="A1133" s="41" t="s">
        <v>1958</v>
      </c>
      <c r="B1133" s="73"/>
      <c r="C1133" s="73"/>
      <c r="D1133" s="32">
        <v>0</v>
      </c>
      <c r="E1133" s="47">
        <v>0</v>
      </c>
      <c r="F1133" s="43">
        <f t="shared" si="51"/>
        <v>0</v>
      </c>
      <c r="G1133" s="43">
        <f t="shared" si="52"/>
        <v>0</v>
      </c>
      <c r="H1133" s="43">
        <f t="shared" si="53"/>
        <v>0</v>
      </c>
    </row>
    <row r="1134" s="20" customFormat="1" ht="17.1" customHeight="1" spans="1:8">
      <c r="A1134" s="41" t="s">
        <v>1960</v>
      </c>
      <c r="B1134" s="73"/>
      <c r="C1134" s="73"/>
      <c r="D1134" s="32">
        <v>0</v>
      </c>
      <c r="E1134" s="47">
        <v>0</v>
      </c>
      <c r="F1134" s="43">
        <f t="shared" si="51"/>
        <v>0</v>
      </c>
      <c r="G1134" s="43">
        <f t="shared" si="52"/>
        <v>0</v>
      </c>
      <c r="H1134" s="43">
        <f t="shared" si="53"/>
        <v>0</v>
      </c>
    </row>
    <row r="1135" s="20" customFormat="1" ht="17.1" customHeight="1" spans="1:8">
      <c r="A1135" s="41" t="s">
        <v>1962</v>
      </c>
      <c r="B1135" s="73"/>
      <c r="C1135" s="73"/>
      <c r="D1135" s="32">
        <v>0</v>
      </c>
      <c r="E1135" s="47">
        <v>0</v>
      </c>
      <c r="F1135" s="43">
        <f t="shared" si="51"/>
        <v>0</v>
      </c>
      <c r="G1135" s="43">
        <f t="shared" si="52"/>
        <v>0</v>
      </c>
      <c r="H1135" s="43">
        <f t="shared" si="53"/>
        <v>0</v>
      </c>
    </row>
    <row r="1136" s="20" customFormat="1" ht="17.1" customHeight="1" spans="1:8">
      <c r="A1136" s="41" t="s">
        <v>1964</v>
      </c>
      <c r="B1136" s="73"/>
      <c r="C1136" s="73"/>
      <c r="D1136" s="32">
        <v>0</v>
      </c>
      <c r="E1136" s="47">
        <v>0</v>
      </c>
      <c r="F1136" s="43">
        <f t="shared" si="51"/>
        <v>0</v>
      </c>
      <c r="G1136" s="43">
        <f t="shared" si="52"/>
        <v>0</v>
      </c>
      <c r="H1136" s="43">
        <f t="shared" si="53"/>
        <v>0</v>
      </c>
    </row>
    <row r="1137" s="20" customFormat="1" ht="17.1" customHeight="1" spans="1:8">
      <c r="A1137" s="41" t="s">
        <v>1966</v>
      </c>
      <c r="B1137" s="73"/>
      <c r="C1137" s="73"/>
      <c r="D1137" s="32">
        <v>0</v>
      </c>
      <c r="E1137" s="47">
        <v>0</v>
      </c>
      <c r="F1137" s="43">
        <f t="shared" si="51"/>
        <v>0</v>
      </c>
      <c r="G1137" s="43">
        <f t="shared" si="52"/>
        <v>0</v>
      </c>
      <c r="H1137" s="43">
        <f t="shared" si="53"/>
        <v>0</v>
      </c>
    </row>
    <row r="1138" s="20" customFormat="1" ht="17.1" customHeight="1" spans="1:8">
      <c r="A1138" s="41" t="s">
        <v>1968</v>
      </c>
      <c r="B1138" s="73"/>
      <c r="C1138" s="73"/>
      <c r="D1138" s="32">
        <v>0</v>
      </c>
      <c r="E1138" s="47">
        <v>0</v>
      </c>
      <c r="F1138" s="43">
        <f t="shared" si="51"/>
        <v>0</v>
      </c>
      <c r="G1138" s="43">
        <f t="shared" si="52"/>
        <v>0</v>
      </c>
      <c r="H1138" s="43">
        <f t="shared" si="53"/>
        <v>0</v>
      </c>
    </row>
    <row r="1139" s="20" customFormat="1" ht="17.1" customHeight="1" spans="1:8">
      <c r="A1139" s="41" t="s">
        <v>1970</v>
      </c>
      <c r="B1139" s="73"/>
      <c r="C1139" s="73"/>
      <c r="D1139" s="32">
        <v>0</v>
      </c>
      <c r="E1139" s="47">
        <v>0</v>
      </c>
      <c r="F1139" s="43">
        <f t="shared" si="51"/>
        <v>0</v>
      </c>
      <c r="G1139" s="43">
        <f t="shared" si="52"/>
        <v>0</v>
      </c>
      <c r="H1139" s="43">
        <f t="shared" si="53"/>
        <v>0</v>
      </c>
    </row>
    <row r="1140" s="20" customFormat="1" ht="17.1" customHeight="1" spans="1:8">
      <c r="A1140" s="41" t="s">
        <v>1972</v>
      </c>
      <c r="B1140" s="73"/>
      <c r="C1140" s="73"/>
      <c r="D1140" s="32">
        <v>0</v>
      </c>
      <c r="E1140" s="47">
        <v>0</v>
      </c>
      <c r="F1140" s="43">
        <f t="shared" si="51"/>
        <v>0</v>
      </c>
      <c r="G1140" s="43">
        <f t="shared" si="52"/>
        <v>0</v>
      </c>
      <c r="H1140" s="43">
        <f t="shared" si="53"/>
        <v>0</v>
      </c>
    </row>
    <row r="1141" s="20" customFormat="1" ht="17.1" customHeight="1" spans="1:8">
      <c r="A1141" s="41" t="s">
        <v>1974</v>
      </c>
      <c r="B1141" s="73"/>
      <c r="C1141" s="73"/>
      <c r="D1141" s="32">
        <v>0</v>
      </c>
      <c r="E1141" s="47">
        <v>0</v>
      </c>
      <c r="F1141" s="43">
        <f t="shared" si="51"/>
        <v>0</v>
      </c>
      <c r="G1141" s="43">
        <f t="shared" si="52"/>
        <v>0</v>
      </c>
      <c r="H1141" s="43">
        <f t="shared" si="53"/>
        <v>0</v>
      </c>
    </row>
    <row r="1142" s="20" customFormat="1" ht="17.1" customHeight="1" spans="1:8">
      <c r="A1142" s="41" t="s">
        <v>1976</v>
      </c>
      <c r="B1142" s="73"/>
      <c r="C1142" s="73"/>
      <c r="D1142" s="32">
        <v>0</v>
      </c>
      <c r="E1142" s="47">
        <v>0</v>
      </c>
      <c r="F1142" s="43">
        <f t="shared" si="51"/>
        <v>0</v>
      </c>
      <c r="G1142" s="43">
        <f t="shared" si="52"/>
        <v>0</v>
      </c>
      <c r="H1142" s="43">
        <f t="shared" si="53"/>
        <v>0</v>
      </c>
    </row>
    <row r="1143" s="20" customFormat="1" ht="17.1" customHeight="1" spans="1:8">
      <c r="A1143" s="41" t="s">
        <v>1978</v>
      </c>
      <c r="B1143" s="73"/>
      <c r="C1143" s="73"/>
      <c r="D1143" s="32">
        <v>0</v>
      </c>
      <c r="E1143" s="47">
        <v>0</v>
      </c>
      <c r="F1143" s="43">
        <f t="shared" si="51"/>
        <v>0</v>
      </c>
      <c r="G1143" s="43">
        <f t="shared" si="52"/>
        <v>0</v>
      </c>
      <c r="H1143" s="43">
        <f t="shared" si="53"/>
        <v>0</v>
      </c>
    </row>
    <row r="1144" s="20" customFormat="1" ht="17.1" customHeight="1" spans="1:8">
      <c r="A1144" s="41" t="s">
        <v>1980</v>
      </c>
      <c r="B1144" s="73"/>
      <c r="C1144" s="73"/>
      <c r="D1144" s="32">
        <v>0</v>
      </c>
      <c r="E1144" s="47">
        <v>0</v>
      </c>
      <c r="F1144" s="43">
        <f t="shared" si="51"/>
        <v>0</v>
      </c>
      <c r="G1144" s="43">
        <f t="shared" si="52"/>
        <v>0</v>
      </c>
      <c r="H1144" s="43">
        <f t="shared" si="53"/>
        <v>0</v>
      </c>
    </row>
    <row r="1145" s="20" customFormat="1" ht="17.1" customHeight="1" spans="1:8">
      <c r="A1145" s="41" t="s">
        <v>277</v>
      </c>
      <c r="B1145" s="73"/>
      <c r="C1145" s="73"/>
      <c r="D1145" s="32">
        <v>0</v>
      </c>
      <c r="E1145" s="47">
        <v>0</v>
      </c>
      <c r="F1145" s="43">
        <f t="shared" si="51"/>
        <v>0</v>
      </c>
      <c r="G1145" s="43">
        <f t="shared" si="52"/>
        <v>0</v>
      </c>
      <c r="H1145" s="43">
        <f t="shared" si="53"/>
        <v>0</v>
      </c>
    </row>
    <row r="1146" s="20" customFormat="1" ht="17.1" customHeight="1" spans="1:8">
      <c r="A1146" s="41" t="s">
        <v>1983</v>
      </c>
      <c r="B1146" s="73"/>
      <c r="C1146" s="73"/>
      <c r="D1146" s="32">
        <v>0</v>
      </c>
      <c r="E1146" s="47">
        <v>0</v>
      </c>
      <c r="F1146" s="43">
        <f t="shared" si="51"/>
        <v>0</v>
      </c>
      <c r="G1146" s="43">
        <f t="shared" si="52"/>
        <v>0</v>
      </c>
      <c r="H1146" s="43">
        <f t="shared" si="53"/>
        <v>0</v>
      </c>
    </row>
    <row r="1147" s="20" customFormat="1" ht="17.1" customHeight="1" spans="1:8">
      <c r="A1147" s="41" t="s">
        <v>1985</v>
      </c>
      <c r="B1147" s="32">
        <v>0</v>
      </c>
      <c r="C1147" s="32">
        <v>0</v>
      </c>
      <c r="D1147" s="32">
        <v>0</v>
      </c>
      <c r="E1147" s="47">
        <v>0</v>
      </c>
      <c r="F1147" s="43">
        <f t="shared" si="51"/>
        <v>0</v>
      </c>
      <c r="G1147" s="43">
        <f t="shared" si="52"/>
        <v>0</v>
      </c>
      <c r="H1147" s="43">
        <f t="shared" si="53"/>
        <v>0</v>
      </c>
    </row>
    <row r="1148" s="20" customFormat="1" ht="17.1" customHeight="1" spans="1:8">
      <c r="A1148" s="41" t="s">
        <v>259</v>
      </c>
      <c r="B1148" s="73"/>
      <c r="C1148" s="73"/>
      <c r="D1148" s="32">
        <v>0</v>
      </c>
      <c r="E1148" s="47">
        <v>0</v>
      </c>
      <c r="F1148" s="43">
        <f t="shared" si="51"/>
        <v>0</v>
      </c>
      <c r="G1148" s="43">
        <f t="shared" si="52"/>
        <v>0</v>
      </c>
      <c r="H1148" s="43">
        <f t="shared" si="53"/>
        <v>0</v>
      </c>
    </row>
    <row r="1149" s="20" customFormat="1" ht="17.1" customHeight="1" spans="1:8">
      <c r="A1149" s="41" t="s">
        <v>261</v>
      </c>
      <c r="B1149" s="73"/>
      <c r="C1149" s="73"/>
      <c r="D1149" s="32">
        <v>0</v>
      </c>
      <c r="E1149" s="47">
        <v>0</v>
      </c>
      <c r="F1149" s="43">
        <f t="shared" si="51"/>
        <v>0</v>
      </c>
      <c r="G1149" s="43">
        <f t="shared" si="52"/>
        <v>0</v>
      </c>
      <c r="H1149" s="43">
        <f t="shared" si="53"/>
        <v>0</v>
      </c>
    </row>
    <row r="1150" s="20" customFormat="1" ht="17.1" customHeight="1" spans="1:8">
      <c r="A1150" s="41" t="s">
        <v>263</v>
      </c>
      <c r="B1150" s="73"/>
      <c r="C1150" s="73"/>
      <c r="D1150" s="32">
        <v>0</v>
      </c>
      <c r="E1150" s="47">
        <v>0</v>
      </c>
      <c r="F1150" s="43">
        <f t="shared" si="51"/>
        <v>0</v>
      </c>
      <c r="G1150" s="43">
        <f t="shared" si="52"/>
        <v>0</v>
      </c>
      <c r="H1150" s="43">
        <f t="shared" si="53"/>
        <v>0</v>
      </c>
    </row>
    <row r="1151" s="20" customFormat="1" ht="17.1" customHeight="1" spans="1:8">
      <c r="A1151" s="41" t="s">
        <v>1990</v>
      </c>
      <c r="B1151" s="73"/>
      <c r="C1151" s="73"/>
      <c r="D1151" s="32">
        <v>0</v>
      </c>
      <c r="E1151" s="47">
        <v>0</v>
      </c>
      <c r="F1151" s="43">
        <f t="shared" si="51"/>
        <v>0</v>
      </c>
      <c r="G1151" s="43">
        <f t="shared" si="52"/>
        <v>0</v>
      </c>
      <c r="H1151" s="43">
        <f t="shared" si="53"/>
        <v>0</v>
      </c>
    </row>
    <row r="1152" s="20" customFormat="1" ht="17.1" customHeight="1" spans="1:8">
      <c r="A1152" s="41" t="s">
        <v>1991</v>
      </c>
      <c r="B1152" s="73"/>
      <c r="C1152" s="73"/>
      <c r="D1152" s="32">
        <v>0</v>
      </c>
      <c r="E1152" s="47">
        <v>0</v>
      </c>
      <c r="F1152" s="43">
        <f t="shared" si="51"/>
        <v>0</v>
      </c>
      <c r="G1152" s="43">
        <f t="shared" si="52"/>
        <v>0</v>
      </c>
      <c r="H1152" s="43">
        <f t="shared" si="53"/>
        <v>0</v>
      </c>
    </row>
    <row r="1153" s="20" customFormat="1" ht="17.1" customHeight="1" spans="1:8">
      <c r="A1153" s="41" t="s">
        <v>1992</v>
      </c>
      <c r="B1153" s="73"/>
      <c r="C1153" s="73"/>
      <c r="D1153" s="32">
        <v>0</v>
      </c>
      <c r="E1153" s="47">
        <v>0</v>
      </c>
      <c r="F1153" s="43">
        <f t="shared" si="51"/>
        <v>0</v>
      </c>
      <c r="G1153" s="43">
        <f t="shared" si="52"/>
        <v>0</v>
      </c>
      <c r="H1153" s="43">
        <f t="shared" si="53"/>
        <v>0</v>
      </c>
    </row>
    <row r="1154" s="20" customFormat="1" ht="17.1" customHeight="1" spans="1:8">
      <c r="A1154" s="41" t="s">
        <v>277</v>
      </c>
      <c r="B1154" s="73"/>
      <c r="C1154" s="73"/>
      <c r="D1154" s="32">
        <v>0</v>
      </c>
      <c r="E1154" s="47">
        <v>0</v>
      </c>
      <c r="F1154" s="43">
        <f t="shared" si="51"/>
        <v>0</v>
      </c>
      <c r="G1154" s="43">
        <f t="shared" si="52"/>
        <v>0</v>
      </c>
      <c r="H1154" s="43">
        <f t="shared" si="53"/>
        <v>0</v>
      </c>
    </row>
    <row r="1155" s="20" customFormat="1" ht="17.1" customHeight="1" spans="1:8">
      <c r="A1155" s="41" t="s">
        <v>1994</v>
      </c>
      <c r="B1155" s="73"/>
      <c r="C1155" s="73"/>
      <c r="D1155" s="32">
        <v>0</v>
      </c>
      <c r="E1155" s="47">
        <v>0</v>
      </c>
      <c r="F1155" s="43">
        <f t="shared" si="51"/>
        <v>0</v>
      </c>
      <c r="G1155" s="43">
        <f t="shared" si="52"/>
        <v>0</v>
      </c>
      <c r="H1155" s="43">
        <f t="shared" si="53"/>
        <v>0</v>
      </c>
    </row>
    <row r="1156" s="20" customFormat="1" ht="17.1" customHeight="1" spans="1:8">
      <c r="A1156" s="41" t="s">
        <v>1996</v>
      </c>
      <c r="B1156" s="32">
        <v>30</v>
      </c>
      <c r="C1156" s="32">
        <v>39</v>
      </c>
      <c r="D1156" s="32">
        <v>29</v>
      </c>
      <c r="E1156" s="47">
        <v>39</v>
      </c>
      <c r="F1156" s="43">
        <f t="shared" ref="F1156:F1219" si="54">IF(B1156&lt;&gt;0,(E1156/B1156)*100,0)</f>
        <v>130</v>
      </c>
      <c r="G1156" s="43">
        <f t="shared" ref="G1156:G1219" si="55">IF(C1156&lt;&gt;0,(E1156/C1156)*100,0)</f>
        <v>100</v>
      </c>
      <c r="H1156" s="43">
        <f t="shared" ref="H1156:H1219" si="56">IF(D1156&lt;&gt;0,(E1156/D1156)*100,0)</f>
        <v>134.48275862069</v>
      </c>
    </row>
    <row r="1157" s="20" customFormat="1" ht="17.1" customHeight="1" spans="1:8">
      <c r="A1157" s="41" t="s">
        <v>259</v>
      </c>
      <c r="B1157" s="73"/>
      <c r="C1157" s="73"/>
      <c r="D1157" s="32">
        <v>22</v>
      </c>
      <c r="E1157" s="47">
        <v>22</v>
      </c>
      <c r="F1157" s="43">
        <f t="shared" si="54"/>
        <v>0</v>
      </c>
      <c r="G1157" s="43">
        <f t="shared" si="55"/>
        <v>0</v>
      </c>
      <c r="H1157" s="43">
        <f t="shared" si="56"/>
        <v>100</v>
      </c>
    </row>
    <row r="1158" s="20" customFormat="1" ht="17.1" customHeight="1" spans="1:8">
      <c r="A1158" s="41" t="s">
        <v>261</v>
      </c>
      <c r="B1158" s="73"/>
      <c r="C1158" s="73"/>
      <c r="D1158" s="32">
        <v>0</v>
      </c>
      <c r="E1158" s="47">
        <v>0</v>
      </c>
      <c r="F1158" s="43">
        <f t="shared" si="54"/>
        <v>0</v>
      </c>
      <c r="G1158" s="43">
        <f t="shared" si="55"/>
        <v>0</v>
      </c>
      <c r="H1158" s="43">
        <f t="shared" si="56"/>
        <v>0</v>
      </c>
    </row>
    <row r="1159" s="20" customFormat="1" ht="17.1" customHeight="1" spans="1:8">
      <c r="A1159" s="41" t="s">
        <v>263</v>
      </c>
      <c r="B1159" s="73"/>
      <c r="C1159" s="73"/>
      <c r="D1159" s="32">
        <v>0</v>
      </c>
      <c r="E1159" s="47">
        <v>0</v>
      </c>
      <c r="F1159" s="43">
        <f t="shared" si="54"/>
        <v>0</v>
      </c>
      <c r="G1159" s="43">
        <f t="shared" si="55"/>
        <v>0</v>
      </c>
      <c r="H1159" s="43">
        <f t="shared" si="56"/>
        <v>0</v>
      </c>
    </row>
    <row r="1160" s="20" customFormat="1" ht="17.1" customHeight="1" spans="1:8">
      <c r="A1160" s="41" t="s">
        <v>2001</v>
      </c>
      <c r="B1160" s="73"/>
      <c r="C1160" s="73"/>
      <c r="D1160" s="32">
        <v>5</v>
      </c>
      <c r="E1160" s="47">
        <v>15</v>
      </c>
      <c r="F1160" s="43">
        <f t="shared" si="54"/>
        <v>0</v>
      </c>
      <c r="G1160" s="43">
        <f t="shared" si="55"/>
        <v>0</v>
      </c>
      <c r="H1160" s="43">
        <f t="shared" si="56"/>
        <v>300</v>
      </c>
    </row>
    <row r="1161" s="20" customFormat="1" ht="17.1" customHeight="1" spans="1:8">
      <c r="A1161" s="41" t="s">
        <v>2003</v>
      </c>
      <c r="B1161" s="73"/>
      <c r="C1161" s="73"/>
      <c r="D1161" s="32">
        <v>0</v>
      </c>
      <c r="E1161" s="47">
        <v>0</v>
      </c>
      <c r="F1161" s="43">
        <f t="shared" si="54"/>
        <v>0</v>
      </c>
      <c r="G1161" s="43">
        <f t="shared" si="55"/>
        <v>0</v>
      </c>
      <c r="H1161" s="43">
        <f t="shared" si="56"/>
        <v>0</v>
      </c>
    </row>
    <row r="1162" s="20" customFormat="1" ht="17.1" customHeight="1" spans="1:8">
      <c r="A1162" s="41" t="s">
        <v>2005</v>
      </c>
      <c r="B1162" s="73"/>
      <c r="C1162" s="73"/>
      <c r="D1162" s="32">
        <v>2</v>
      </c>
      <c r="E1162" s="47">
        <v>0</v>
      </c>
      <c r="F1162" s="43">
        <f t="shared" si="54"/>
        <v>0</v>
      </c>
      <c r="G1162" s="43">
        <f t="shared" si="55"/>
        <v>0</v>
      </c>
      <c r="H1162" s="43">
        <f t="shared" si="56"/>
        <v>0</v>
      </c>
    </row>
    <row r="1163" s="20" customFormat="1" ht="17.1" customHeight="1" spans="1:8">
      <c r="A1163" s="41" t="s">
        <v>2007</v>
      </c>
      <c r="B1163" s="73"/>
      <c r="C1163" s="73"/>
      <c r="D1163" s="32">
        <v>0</v>
      </c>
      <c r="E1163" s="47">
        <v>0</v>
      </c>
      <c r="F1163" s="43">
        <f t="shared" si="54"/>
        <v>0</v>
      </c>
      <c r="G1163" s="43">
        <f t="shared" si="55"/>
        <v>0</v>
      </c>
      <c r="H1163" s="43">
        <f t="shared" si="56"/>
        <v>0</v>
      </c>
    </row>
    <row r="1164" s="20" customFormat="1" ht="17.1" customHeight="1" spans="1:8">
      <c r="A1164" s="41" t="s">
        <v>2009</v>
      </c>
      <c r="B1164" s="73"/>
      <c r="C1164" s="73"/>
      <c r="D1164" s="32">
        <v>0</v>
      </c>
      <c r="E1164" s="47">
        <v>1</v>
      </c>
      <c r="F1164" s="43">
        <f t="shared" si="54"/>
        <v>0</v>
      </c>
      <c r="G1164" s="43">
        <f t="shared" si="55"/>
        <v>0</v>
      </c>
      <c r="H1164" s="43">
        <f t="shared" si="56"/>
        <v>0</v>
      </c>
    </row>
    <row r="1165" s="20" customFormat="1" ht="17.1" customHeight="1" spans="1:8">
      <c r="A1165" s="41" t="s">
        <v>2011</v>
      </c>
      <c r="B1165" s="73"/>
      <c r="C1165" s="73"/>
      <c r="D1165" s="32">
        <v>0</v>
      </c>
      <c r="E1165" s="47">
        <v>1</v>
      </c>
      <c r="F1165" s="43">
        <f t="shared" si="54"/>
        <v>0</v>
      </c>
      <c r="G1165" s="43">
        <f t="shared" si="55"/>
        <v>0</v>
      </c>
      <c r="H1165" s="43">
        <f t="shared" si="56"/>
        <v>0</v>
      </c>
    </row>
    <row r="1166" s="20" customFormat="1" ht="17.1" customHeight="1" spans="1:8">
      <c r="A1166" s="41" t="s">
        <v>2013</v>
      </c>
      <c r="B1166" s="73"/>
      <c r="C1166" s="73"/>
      <c r="D1166" s="32">
        <v>0</v>
      </c>
      <c r="E1166" s="47">
        <v>0</v>
      </c>
      <c r="F1166" s="43">
        <f t="shared" si="54"/>
        <v>0</v>
      </c>
      <c r="G1166" s="43">
        <f t="shared" si="55"/>
        <v>0</v>
      </c>
      <c r="H1166" s="43">
        <f t="shared" si="56"/>
        <v>0</v>
      </c>
    </row>
    <row r="1167" s="20" customFormat="1" ht="17.1" customHeight="1" spans="1:8">
      <c r="A1167" s="41" t="s">
        <v>2015</v>
      </c>
      <c r="B1167" s="73"/>
      <c r="C1167" s="73"/>
      <c r="D1167" s="32">
        <v>0</v>
      </c>
      <c r="E1167" s="47">
        <v>0</v>
      </c>
      <c r="F1167" s="43">
        <f t="shared" si="54"/>
        <v>0</v>
      </c>
      <c r="G1167" s="43">
        <f t="shared" si="55"/>
        <v>0</v>
      </c>
      <c r="H1167" s="43">
        <f t="shared" si="56"/>
        <v>0</v>
      </c>
    </row>
    <row r="1168" s="20" customFormat="1" ht="17.1" customHeight="1" spans="1:8">
      <c r="A1168" s="41" t="s">
        <v>2017</v>
      </c>
      <c r="B1168" s="73"/>
      <c r="C1168" s="73"/>
      <c r="D1168" s="32">
        <v>0</v>
      </c>
      <c r="E1168" s="47">
        <v>0</v>
      </c>
      <c r="F1168" s="43">
        <f t="shared" si="54"/>
        <v>0</v>
      </c>
      <c r="G1168" s="43">
        <f t="shared" si="55"/>
        <v>0</v>
      </c>
      <c r="H1168" s="43">
        <f t="shared" si="56"/>
        <v>0</v>
      </c>
    </row>
    <row r="1169" s="20" customFormat="1" ht="17.1" customHeight="1" spans="1:8">
      <c r="A1169" s="41" t="s">
        <v>2019</v>
      </c>
      <c r="B1169" s="73"/>
      <c r="C1169" s="73"/>
      <c r="D1169" s="32">
        <v>0</v>
      </c>
      <c r="E1169" s="47">
        <v>0</v>
      </c>
      <c r="F1169" s="43">
        <f t="shared" si="54"/>
        <v>0</v>
      </c>
      <c r="G1169" s="43">
        <f t="shared" si="55"/>
        <v>0</v>
      </c>
      <c r="H1169" s="43">
        <f t="shared" si="56"/>
        <v>0</v>
      </c>
    </row>
    <row r="1170" s="20" customFormat="1" ht="17.1" customHeight="1" spans="1:8">
      <c r="A1170" s="41" t="s">
        <v>2021</v>
      </c>
      <c r="B1170" s="73"/>
      <c r="C1170" s="73"/>
      <c r="D1170" s="32">
        <v>0</v>
      </c>
      <c r="E1170" s="47">
        <v>0</v>
      </c>
      <c r="F1170" s="43">
        <f t="shared" si="54"/>
        <v>0</v>
      </c>
      <c r="G1170" s="43">
        <f t="shared" si="55"/>
        <v>0</v>
      </c>
      <c r="H1170" s="43">
        <f t="shared" si="56"/>
        <v>0</v>
      </c>
    </row>
    <row r="1171" s="20" customFormat="1" ht="17.1" customHeight="1" spans="1:8">
      <c r="A1171" s="41" t="s">
        <v>2023</v>
      </c>
      <c r="B1171" s="32">
        <v>0</v>
      </c>
      <c r="C1171" s="32">
        <v>0</v>
      </c>
      <c r="D1171" s="32">
        <v>0</v>
      </c>
      <c r="E1171" s="47">
        <v>0</v>
      </c>
      <c r="F1171" s="43">
        <f t="shared" si="54"/>
        <v>0</v>
      </c>
      <c r="G1171" s="43">
        <f t="shared" si="55"/>
        <v>0</v>
      </c>
      <c r="H1171" s="43">
        <f t="shared" si="56"/>
        <v>0</v>
      </c>
    </row>
    <row r="1172" s="20" customFormat="1" ht="17.1" customHeight="1" spans="1:8">
      <c r="A1172" s="41" t="s">
        <v>2025</v>
      </c>
      <c r="B1172" s="73"/>
      <c r="C1172" s="73"/>
      <c r="D1172" s="32">
        <v>0</v>
      </c>
      <c r="E1172" s="47">
        <v>0</v>
      </c>
      <c r="F1172" s="43">
        <f t="shared" si="54"/>
        <v>0</v>
      </c>
      <c r="G1172" s="43">
        <f t="shared" si="55"/>
        <v>0</v>
      </c>
      <c r="H1172" s="43">
        <f t="shared" si="56"/>
        <v>0</v>
      </c>
    </row>
    <row r="1173" s="20" customFormat="1" ht="17.1" customHeight="1" spans="1:8">
      <c r="A1173" s="41" t="s">
        <v>228</v>
      </c>
      <c r="B1173" s="32">
        <v>15220</v>
      </c>
      <c r="C1173" s="32">
        <v>13292</v>
      </c>
      <c r="D1173" s="32">
        <v>12484</v>
      </c>
      <c r="E1173" s="47">
        <v>9452</v>
      </c>
      <c r="F1173" s="43">
        <f t="shared" si="54"/>
        <v>62.1024967148489</v>
      </c>
      <c r="G1173" s="43">
        <f t="shared" si="55"/>
        <v>71.1104423713512</v>
      </c>
      <c r="H1173" s="43">
        <f t="shared" si="56"/>
        <v>75.7129125280359</v>
      </c>
    </row>
    <row r="1174" s="20" customFormat="1" ht="17.1" customHeight="1" spans="1:8">
      <c r="A1174" s="41" t="s">
        <v>2028</v>
      </c>
      <c r="B1174" s="32">
        <v>9908</v>
      </c>
      <c r="C1174" s="32">
        <v>7979</v>
      </c>
      <c r="D1174" s="32">
        <v>12483</v>
      </c>
      <c r="E1174" s="47">
        <v>4139</v>
      </c>
      <c r="F1174" s="43">
        <f t="shared" si="54"/>
        <v>41.7743237787646</v>
      </c>
      <c r="G1174" s="43">
        <f t="shared" si="55"/>
        <v>51.8736683794962</v>
      </c>
      <c r="H1174" s="43">
        <f t="shared" si="56"/>
        <v>33.1570936473604</v>
      </c>
    </row>
    <row r="1175" s="20" customFormat="1" ht="17.1" customHeight="1" spans="1:8">
      <c r="A1175" s="41" t="s">
        <v>2030</v>
      </c>
      <c r="B1175" s="73"/>
      <c r="C1175" s="73"/>
      <c r="D1175" s="32">
        <v>0</v>
      </c>
      <c r="E1175" s="47">
        <v>0</v>
      </c>
      <c r="F1175" s="43">
        <f t="shared" si="54"/>
        <v>0</v>
      </c>
      <c r="G1175" s="43">
        <f t="shared" si="55"/>
        <v>0</v>
      </c>
      <c r="H1175" s="43">
        <f t="shared" si="56"/>
        <v>0</v>
      </c>
    </row>
    <row r="1176" s="20" customFormat="1" ht="17.1" customHeight="1" spans="1:8">
      <c r="A1176" s="41" t="s">
        <v>2032</v>
      </c>
      <c r="B1176" s="73"/>
      <c r="C1176" s="73"/>
      <c r="D1176" s="32">
        <v>0</v>
      </c>
      <c r="E1176" s="47">
        <v>0</v>
      </c>
      <c r="F1176" s="43">
        <f t="shared" si="54"/>
        <v>0</v>
      </c>
      <c r="G1176" s="43">
        <f t="shared" si="55"/>
        <v>0</v>
      </c>
      <c r="H1176" s="43">
        <f t="shared" si="56"/>
        <v>0</v>
      </c>
    </row>
    <row r="1177" s="20" customFormat="1" ht="17.1" customHeight="1" spans="1:8">
      <c r="A1177" s="41" t="s">
        <v>2034</v>
      </c>
      <c r="B1177" s="73"/>
      <c r="C1177" s="73"/>
      <c r="D1177" s="32">
        <v>780</v>
      </c>
      <c r="E1177" s="47">
        <v>1202</v>
      </c>
      <c r="F1177" s="43">
        <f t="shared" si="54"/>
        <v>0</v>
      </c>
      <c r="G1177" s="43">
        <f t="shared" si="55"/>
        <v>0</v>
      </c>
      <c r="H1177" s="43">
        <f t="shared" si="56"/>
        <v>154.102564102564</v>
      </c>
    </row>
    <row r="1178" s="20" customFormat="1" ht="17.1" customHeight="1" spans="1:8">
      <c r="A1178" s="41" t="s">
        <v>2035</v>
      </c>
      <c r="B1178" s="73"/>
      <c r="C1178" s="73"/>
      <c r="D1178" s="32">
        <v>0</v>
      </c>
      <c r="E1178" s="47">
        <v>0</v>
      </c>
      <c r="F1178" s="43">
        <f t="shared" si="54"/>
        <v>0</v>
      </c>
      <c r="G1178" s="43">
        <f t="shared" si="55"/>
        <v>0</v>
      </c>
      <c r="H1178" s="43">
        <f t="shared" si="56"/>
        <v>0</v>
      </c>
    </row>
    <row r="1179" s="20" customFormat="1" ht="17.1" customHeight="1" spans="1:8">
      <c r="A1179" s="41" t="s">
        <v>2037</v>
      </c>
      <c r="B1179" s="73"/>
      <c r="C1179" s="73"/>
      <c r="D1179" s="32">
        <v>6753</v>
      </c>
      <c r="E1179" s="47">
        <v>1845</v>
      </c>
      <c r="F1179" s="43">
        <f t="shared" si="54"/>
        <v>0</v>
      </c>
      <c r="G1179" s="43">
        <f t="shared" si="55"/>
        <v>0</v>
      </c>
      <c r="H1179" s="43">
        <f t="shared" si="56"/>
        <v>27.3211905819636</v>
      </c>
    </row>
    <row r="1180" s="20" customFormat="1" ht="17.1" customHeight="1" spans="1:8">
      <c r="A1180" s="41" t="s">
        <v>2039</v>
      </c>
      <c r="B1180" s="73"/>
      <c r="C1180" s="73"/>
      <c r="D1180" s="32">
        <v>0</v>
      </c>
      <c r="E1180" s="47">
        <v>0</v>
      </c>
      <c r="F1180" s="43">
        <f t="shared" si="54"/>
        <v>0</v>
      </c>
      <c r="G1180" s="43">
        <f t="shared" si="55"/>
        <v>0</v>
      </c>
      <c r="H1180" s="43">
        <f t="shared" si="56"/>
        <v>0</v>
      </c>
    </row>
    <row r="1181" s="20" customFormat="1" ht="17.1" customHeight="1" spans="1:8">
      <c r="A1181" s="41" t="s">
        <v>2040</v>
      </c>
      <c r="B1181" s="73"/>
      <c r="C1181" s="73"/>
      <c r="D1181" s="32">
        <v>0</v>
      </c>
      <c r="E1181" s="47">
        <v>0</v>
      </c>
      <c r="F1181" s="43">
        <f t="shared" si="54"/>
        <v>0</v>
      </c>
      <c r="G1181" s="43">
        <f t="shared" si="55"/>
        <v>0</v>
      </c>
      <c r="H1181" s="43">
        <f t="shared" si="56"/>
        <v>0</v>
      </c>
    </row>
    <row r="1182" s="20" customFormat="1" ht="17.1" customHeight="1" spans="1:8">
      <c r="A1182" s="41" t="s">
        <v>2041</v>
      </c>
      <c r="B1182" s="73"/>
      <c r="C1182" s="73"/>
      <c r="D1182" s="32">
        <v>4950</v>
      </c>
      <c r="E1182" s="47">
        <v>0</v>
      </c>
      <c r="F1182" s="43">
        <f t="shared" si="54"/>
        <v>0</v>
      </c>
      <c r="G1182" s="43">
        <f t="shared" si="55"/>
        <v>0</v>
      </c>
      <c r="H1182" s="43">
        <f t="shared" si="56"/>
        <v>0</v>
      </c>
    </row>
    <row r="1183" s="20" customFormat="1" ht="17.1" customHeight="1" spans="1:8">
      <c r="A1183" s="41" t="s">
        <v>2042</v>
      </c>
      <c r="B1183" s="32">
        <v>5312</v>
      </c>
      <c r="C1183" s="32">
        <v>5313</v>
      </c>
      <c r="D1183" s="32">
        <v>1</v>
      </c>
      <c r="E1183" s="47">
        <v>5313</v>
      </c>
      <c r="F1183" s="43">
        <f t="shared" si="54"/>
        <v>100.018825301205</v>
      </c>
      <c r="G1183" s="43">
        <f t="shared" si="55"/>
        <v>100</v>
      </c>
      <c r="H1183" s="43">
        <f t="shared" si="56"/>
        <v>531300</v>
      </c>
    </row>
    <row r="1184" s="20" customFormat="1" ht="17.1" customHeight="1" spans="1:8">
      <c r="A1184" s="41" t="s">
        <v>2044</v>
      </c>
      <c r="B1184" s="73"/>
      <c r="C1184" s="73"/>
      <c r="D1184" s="32">
        <v>0</v>
      </c>
      <c r="E1184" s="47">
        <v>5215</v>
      </c>
      <c r="F1184" s="43">
        <f t="shared" si="54"/>
        <v>0</v>
      </c>
      <c r="G1184" s="43">
        <f t="shared" si="55"/>
        <v>0</v>
      </c>
      <c r="H1184" s="43">
        <f t="shared" si="56"/>
        <v>0</v>
      </c>
    </row>
    <row r="1185" s="20" customFormat="1" ht="17.1" customHeight="1" spans="1:8">
      <c r="A1185" s="41" t="s">
        <v>2046</v>
      </c>
      <c r="B1185" s="73"/>
      <c r="C1185" s="73"/>
      <c r="D1185" s="32">
        <v>0</v>
      </c>
      <c r="E1185" s="47">
        <v>98</v>
      </c>
      <c r="F1185" s="43">
        <f t="shared" si="54"/>
        <v>0</v>
      </c>
      <c r="G1185" s="43">
        <f t="shared" si="55"/>
        <v>0</v>
      </c>
      <c r="H1185" s="43">
        <f t="shared" si="56"/>
        <v>0</v>
      </c>
    </row>
    <row r="1186" s="20" customFormat="1" ht="17.1" customHeight="1" spans="1:8">
      <c r="A1186" s="41" t="s">
        <v>2048</v>
      </c>
      <c r="B1186" s="73"/>
      <c r="C1186" s="73"/>
      <c r="D1186" s="32">
        <v>1</v>
      </c>
      <c r="E1186" s="47">
        <v>0</v>
      </c>
      <c r="F1186" s="43">
        <f t="shared" si="54"/>
        <v>0</v>
      </c>
      <c r="G1186" s="43">
        <f t="shared" si="55"/>
        <v>0</v>
      </c>
      <c r="H1186" s="43">
        <f t="shared" si="56"/>
        <v>0</v>
      </c>
    </row>
    <row r="1187" s="20" customFormat="1" ht="17.1" customHeight="1" spans="1:8">
      <c r="A1187" s="41" t="s">
        <v>2050</v>
      </c>
      <c r="B1187" s="32">
        <v>0</v>
      </c>
      <c r="C1187" s="32">
        <v>0</v>
      </c>
      <c r="D1187" s="32">
        <v>0</v>
      </c>
      <c r="E1187" s="47">
        <v>0</v>
      </c>
      <c r="F1187" s="43">
        <f t="shared" si="54"/>
        <v>0</v>
      </c>
      <c r="G1187" s="43">
        <f t="shared" si="55"/>
        <v>0</v>
      </c>
      <c r="H1187" s="43">
        <f t="shared" si="56"/>
        <v>0</v>
      </c>
    </row>
    <row r="1188" s="20" customFormat="1" ht="17.1" customHeight="1" spans="1:8">
      <c r="A1188" s="41" t="s">
        <v>2052</v>
      </c>
      <c r="B1188" s="73"/>
      <c r="C1188" s="73"/>
      <c r="D1188" s="32">
        <v>0</v>
      </c>
      <c r="E1188" s="47">
        <v>0</v>
      </c>
      <c r="F1188" s="43">
        <f t="shared" si="54"/>
        <v>0</v>
      </c>
      <c r="G1188" s="43">
        <f t="shared" si="55"/>
        <v>0</v>
      </c>
      <c r="H1188" s="43">
        <f t="shared" si="56"/>
        <v>0</v>
      </c>
    </row>
    <row r="1189" s="20" customFormat="1" ht="17.1" customHeight="1" spans="1:8">
      <c r="A1189" s="41" t="s">
        <v>2054</v>
      </c>
      <c r="B1189" s="73"/>
      <c r="C1189" s="73"/>
      <c r="D1189" s="32">
        <v>0</v>
      </c>
      <c r="E1189" s="47">
        <v>0</v>
      </c>
      <c r="F1189" s="43">
        <f t="shared" si="54"/>
        <v>0</v>
      </c>
      <c r="G1189" s="43">
        <f t="shared" si="55"/>
        <v>0</v>
      </c>
      <c r="H1189" s="43">
        <f t="shared" si="56"/>
        <v>0</v>
      </c>
    </row>
    <row r="1190" s="20" customFormat="1" ht="17.1" customHeight="1" spans="1:8">
      <c r="A1190" s="41" t="s">
        <v>2056</v>
      </c>
      <c r="B1190" s="73"/>
      <c r="C1190" s="73"/>
      <c r="D1190" s="32">
        <v>0</v>
      </c>
      <c r="E1190" s="47">
        <v>0</v>
      </c>
      <c r="F1190" s="43">
        <f t="shared" si="54"/>
        <v>0</v>
      </c>
      <c r="G1190" s="43">
        <f t="shared" si="55"/>
        <v>0</v>
      </c>
      <c r="H1190" s="43">
        <f t="shared" si="56"/>
        <v>0</v>
      </c>
    </row>
    <row r="1191" s="20" customFormat="1" ht="17.1" customHeight="1" spans="1:8">
      <c r="A1191" s="41" t="s">
        <v>229</v>
      </c>
      <c r="B1191" s="32">
        <v>90</v>
      </c>
      <c r="C1191" s="32">
        <v>725</v>
      </c>
      <c r="D1191" s="32">
        <v>87</v>
      </c>
      <c r="E1191" s="47">
        <v>725</v>
      </c>
      <c r="F1191" s="43">
        <f t="shared" si="54"/>
        <v>805.555555555556</v>
      </c>
      <c r="G1191" s="43">
        <f t="shared" si="55"/>
        <v>100</v>
      </c>
      <c r="H1191" s="43">
        <f t="shared" si="56"/>
        <v>833.333333333333</v>
      </c>
    </row>
    <row r="1192" s="20" customFormat="1" ht="17.1" customHeight="1" spans="1:8">
      <c r="A1192" s="41" t="s">
        <v>2058</v>
      </c>
      <c r="B1192" s="32">
        <v>90</v>
      </c>
      <c r="C1192" s="32">
        <v>75</v>
      </c>
      <c r="D1192" s="32">
        <v>87</v>
      </c>
      <c r="E1192" s="47">
        <v>75</v>
      </c>
      <c r="F1192" s="43">
        <f t="shared" si="54"/>
        <v>83.3333333333333</v>
      </c>
      <c r="G1192" s="43">
        <f t="shared" si="55"/>
        <v>100</v>
      </c>
      <c r="H1192" s="43">
        <f t="shared" si="56"/>
        <v>86.2068965517241</v>
      </c>
    </row>
    <row r="1193" s="20" customFormat="1" ht="17.1" customHeight="1" spans="1:8">
      <c r="A1193" s="41" t="s">
        <v>259</v>
      </c>
      <c r="B1193" s="73"/>
      <c r="C1193" s="73"/>
      <c r="D1193" s="32">
        <v>45</v>
      </c>
      <c r="E1193" s="47">
        <v>40</v>
      </c>
      <c r="F1193" s="43">
        <f t="shared" si="54"/>
        <v>0</v>
      </c>
      <c r="G1193" s="43">
        <f t="shared" si="55"/>
        <v>0</v>
      </c>
      <c r="H1193" s="43">
        <f t="shared" si="56"/>
        <v>88.8888888888889</v>
      </c>
    </row>
    <row r="1194" s="20" customFormat="1" ht="17.1" customHeight="1" spans="1:8">
      <c r="A1194" s="41" t="s">
        <v>261</v>
      </c>
      <c r="B1194" s="73"/>
      <c r="C1194" s="73"/>
      <c r="D1194" s="32">
        <v>0</v>
      </c>
      <c r="E1194" s="47">
        <v>0</v>
      </c>
      <c r="F1194" s="43">
        <f t="shared" si="54"/>
        <v>0</v>
      </c>
      <c r="G1194" s="43">
        <f t="shared" si="55"/>
        <v>0</v>
      </c>
      <c r="H1194" s="43">
        <f t="shared" si="56"/>
        <v>0</v>
      </c>
    </row>
    <row r="1195" s="20" customFormat="1" ht="17.1" customHeight="1" spans="1:8">
      <c r="A1195" s="41" t="s">
        <v>263</v>
      </c>
      <c r="B1195" s="73"/>
      <c r="C1195" s="73"/>
      <c r="D1195" s="32">
        <v>0</v>
      </c>
      <c r="E1195" s="47">
        <v>0</v>
      </c>
      <c r="F1195" s="43">
        <f t="shared" si="54"/>
        <v>0</v>
      </c>
      <c r="G1195" s="43">
        <f t="shared" si="55"/>
        <v>0</v>
      </c>
      <c r="H1195" s="43">
        <f t="shared" si="56"/>
        <v>0</v>
      </c>
    </row>
    <row r="1196" s="20" customFormat="1" ht="17.1" customHeight="1" spans="1:8">
      <c r="A1196" s="41" t="s">
        <v>2060</v>
      </c>
      <c r="B1196" s="73"/>
      <c r="C1196" s="73"/>
      <c r="D1196" s="32">
        <v>0</v>
      </c>
      <c r="E1196" s="47">
        <v>0</v>
      </c>
      <c r="F1196" s="43">
        <f t="shared" si="54"/>
        <v>0</v>
      </c>
      <c r="G1196" s="43">
        <f t="shared" si="55"/>
        <v>0</v>
      </c>
      <c r="H1196" s="43">
        <f t="shared" si="56"/>
        <v>0</v>
      </c>
    </row>
    <row r="1197" s="20" customFormat="1" ht="17.1" customHeight="1" spans="1:8">
      <c r="A1197" s="41" t="s">
        <v>2061</v>
      </c>
      <c r="B1197" s="73"/>
      <c r="C1197" s="73"/>
      <c r="D1197" s="32">
        <v>0</v>
      </c>
      <c r="E1197" s="47">
        <v>0</v>
      </c>
      <c r="F1197" s="43">
        <f t="shared" si="54"/>
        <v>0</v>
      </c>
      <c r="G1197" s="43">
        <f t="shared" si="55"/>
        <v>0</v>
      </c>
      <c r="H1197" s="43">
        <f t="shared" si="56"/>
        <v>0</v>
      </c>
    </row>
    <row r="1198" s="20" customFormat="1" ht="17.1" customHeight="1" spans="1:8">
      <c r="A1198" s="41" t="s">
        <v>2063</v>
      </c>
      <c r="B1198" s="73"/>
      <c r="C1198" s="73"/>
      <c r="D1198" s="32">
        <v>0</v>
      </c>
      <c r="E1198" s="47">
        <v>5</v>
      </c>
      <c r="F1198" s="43">
        <f t="shared" si="54"/>
        <v>0</v>
      </c>
      <c r="G1198" s="43">
        <f t="shared" si="55"/>
        <v>0</v>
      </c>
      <c r="H1198" s="43">
        <f t="shared" si="56"/>
        <v>0</v>
      </c>
    </row>
    <row r="1199" s="20" customFormat="1" ht="17.1" customHeight="1" spans="1:8">
      <c r="A1199" s="41" t="s">
        <v>2065</v>
      </c>
      <c r="B1199" s="73"/>
      <c r="C1199" s="73"/>
      <c r="D1199" s="32">
        <v>0</v>
      </c>
      <c r="E1199" s="47">
        <v>0</v>
      </c>
      <c r="F1199" s="43">
        <f t="shared" si="54"/>
        <v>0</v>
      </c>
      <c r="G1199" s="43">
        <f t="shared" si="55"/>
        <v>0</v>
      </c>
      <c r="H1199" s="43">
        <f t="shared" si="56"/>
        <v>0</v>
      </c>
    </row>
    <row r="1200" s="20" customFormat="1" ht="17.1" customHeight="1" spans="1:8">
      <c r="A1200" s="41" t="s">
        <v>2066</v>
      </c>
      <c r="B1200" s="73"/>
      <c r="C1200" s="73"/>
      <c r="D1200" s="32">
        <v>0</v>
      </c>
      <c r="E1200" s="47">
        <v>30</v>
      </c>
      <c r="F1200" s="43">
        <f t="shared" si="54"/>
        <v>0</v>
      </c>
      <c r="G1200" s="43">
        <f t="shared" si="55"/>
        <v>0</v>
      </c>
      <c r="H1200" s="43">
        <f t="shared" si="56"/>
        <v>0</v>
      </c>
    </row>
    <row r="1201" s="20" customFormat="1" ht="17.1" customHeight="1" spans="1:8">
      <c r="A1201" s="41" t="s">
        <v>2067</v>
      </c>
      <c r="B1201" s="73"/>
      <c r="C1201" s="73"/>
      <c r="D1201" s="32">
        <v>0</v>
      </c>
      <c r="E1201" s="47">
        <v>0</v>
      </c>
      <c r="F1201" s="43">
        <f t="shared" si="54"/>
        <v>0</v>
      </c>
      <c r="G1201" s="43">
        <f t="shared" si="55"/>
        <v>0</v>
      </c>
      <c r="H1201" s="43">
        <f t="shared" si="56"/>
        <v>0</v>
      </c>
    </row>
    <row r="1202" s="20" customFormat="1" ht="17.1" customHeight="1" spans="1:8">
      <c r="A1202" s="41" t="s">
        <v>2068</v>
      </c>
      <c r="B1202" s="73"/>
      <c r="C1202" s="73"/>
      <c r="D1202" s="32">
        <v>0</v>
      </c>
      <c r="E1202" s="47">
        <v>0</v>
      </c>
      <c r="F1202" s="43">
        <f t="shared" si="54"/>
        <v>0</v>
      </c>
      <c r="G1202" s="43">
        <f t="shared" si="55"/>
        <v>0</v>
      </c>
      <c r="H1202" s="43">
        <f t="shared" si="56"/>
        <v>0</v>
      </c>
    </row>
    <row r="1203" s="20" customFormat="1" ht="17.1" customHeight="1" spans="1:8">
      <c r="A1203" s="41" t="s">
        <v>2070</v>
      </c>
      <c r="B1203" s="73"/>
      <c r="C1203" s="73"/>
      <c r="D1203" s="32">
        <v>0</v>
      </c>
      <c r="E1203" s="47">
        <v>0</v>
      </c>
      <c r="F1203" s="43">
        <f t="shared" si="54"/>
        <v>0</v>
      </c>
      <c r="G1203" s="43">
        <f t="shared" si="55"/>
        <v>0</v>
      </c>
      <c r="H1203" s="43">
        <f t="shared" si="56"/>
        <v>0</v>
      </c>
    </row>
    <row r="1204" s="20" customFormat="1" ht="17.1" customHeight="1" spans="1:8">
      <c r="A1204" s="41" t="s">
        <v>2072</v>
      </c>
      <c r="B1204" s="73"/>
      <c r="C1204" s="73"/>
      <c r="D1204" s="32">
        <v>0</v>
      </c>
      <c r="E1204" s="47">
        <v>0</v>
      </c>
      <c r="F1204" s="43">
        <f t="shared" si="54"/>
        <v>0</v>
      </c>
      <c r="G1204" s="43">
        <f t="shared" si="55"/>
        <v>0</v>
      </c>
      <c r="H1204" s="43">
        <f t="shared" si="56"/>
        <v>0</v>
      </c>
    </row>
    <row r="1205" s="20" customFormat="1" ht="17.1" customHeight="1" spans="1:8">
      <c r="A1205" s="41" t="s">
        <v>277</v>
      </c>
      <c r="B1205" s="73"/>
      <c r="C1205" s="73"/>
      <c r="D1205" s="32">
        <v>0</v>
      </c>
      <c r="E1205" s="47">
        <v>0</v>
      </c>
      <c r="F1205" s="43">
        <f t="shared" si="54"/>
        <v>0</v>
      </c>
      <c r="G1205" s="43">
        <f t="shared" si="55"/>
        <v>0</v>
      </c>
      <c r="H1205" s="43">
        <f t="shared" si="56"/>
        <v>0</v>
      </c>
    </row>
    <row r="1206" s="20" customFormat="1" ht="17.1" customHeight="1" spans="1:8">
      <c r="A1206" s="41" t="s">
        <v>2074</v>
      </c>
      <c r="B1206" s="73"/>
      <c r="C1206" s="36"/>
      <c r="D1206" s="32">
        <v>42</v>
      </c>
      <c r="E1206" s="47">
        <v>0</v>
      </c>
      <c r="F1206" s="43">
        <f t="shared" si="54"/>
        <v>0</v>
      </c>
      <c r="G1206" s="43">
        <f t="shared" si="55"/>
        <v>0</v>
      </c>
      <c r="H1206" s="43">
        <f t="shared" si="56"/>
        <v>0</v>
      </c>
    </row>
    <row r="1207" s="20" customFormat="1" ht="17.1" customHeight="1" spans="1:8">
      <c r="A1207" s="41" t="s">
        <v>2076</v>
      </c>
      <c r="B1207" s="32">
        <v>0</v>
      </c>
      <c r="C1207" s="32">
        <v>150</v>
      </c>
      <c r="D1207" s="32">
        <v>0</v>
      </c>
      <c r="E1207" s="47">
        <v>150</v>
      </c>
      <c r="F1207" s="43">
        <f t="shared" si="54"/>
        <v>0</v>
      </c>
      <c r="G1207" s="43">
        <f t="shared" si="55"/>
        <v>100</v>
      </c>
      <c r="H1207" s="43">
        <f t="shared" si="56"/>
        <v>0</v>
      </c>
    </row>
    <row r="1208" s="20" customFormat="1" ht="17.1" customHeight="1" spans="1:8">
      <c r="A1208" s="41" t="s">
        <v>259</v>
      </c>
      <c r="B1208" s="73"/>
      <c r="C1208" s="73"/>
      <c r="D1208" s="32">
        <v>0</v>
      </c>
      <c r="E1208" s="47">
        <v>0</v>
      </c>
      <c r="F1208" s="43">
        <f t="shared" si="54"/>
        <v>0</v>
      </c>
      <c r="G1208" s="43">
        <f t="shared" si="55"/>
        <v>0</v>
      </c>
      <c r="H1208" s="43">
        <f t="shared" si="56"/>
        <v>0</v>
      </c>
    </row>
    <row r="1209" s="20" customFormat="1" ht="17.1" customHeight="1" spans="1:8">
      <c r="A1209" s="41" t="s">
        <v>261</v>
      </c>
      <c r="B1209" s="73"/>
      <c r="C1209" s="73"/>
      <c r="D1209" s="32">
        <v>0</v>
      </c>
      <c r="E1209" s="47">
        <v>0</v>
      </c>
      <c r="F1209" s="43">
        <f t="shared" si="54"/>
        <v>0</v>
      </c>
      <c r="G1209" s="43">
        <f t="shared" si="55"/>
        <v>0</v>
      </c>
      <c r="H1209" s="43">
        <f t="shared" si="56"/>
        <v>0</v>
      </c>
    </row>
    <row r="1210" s="20" customFormat="1" ht="17.1" customHeight="1" spans="1:8">
      <c r="A1210" s="41" t="s">
        <v>263</v>
      </c>
      <c r="B1210" s="73"/>
      <c r="C1210" s="73"/>
      <c r="D1210" s="32">
        <v>0</v>
      </c>
      <c r="E1210" s="47">
        <v>0</v>
      </c>
      <c r="F1210" s="43">
        <f t="shared" si="54"/>
        <v>0</v>
      </c>
      <c r="G1210" s="43">
        <f t="shared" si="55"/>
        <v>0</v>
      </c>
      <c r="H1210" s="43">
        <f t="shared" si="56"/>
        <v>0</v>
      </c>
    </row>
    <row r="1211" s="20" customFormat="1" ht="17.1" customHeight="1" spans="1:8">
      <c r="A1211" s="41" t="s">
        <v>2078</v>
      </c>
      <c r="B1211" s="73"/>
      <c r="C1211" s="73"/>
      <c r="D1211" s="32">
        <v>0</v>
      </c>
      <c r="E1211" s="47">
        <v>0</v>
      </c>
      <c r="F1211" s="43">
        <f t="shared" si="54"/>
        <v>0</v>
      </c>
      <c r="G1211" s="43">
        <f t="shared" si="55"/>
        <v>0</v>
      </c>
      <c r="H1211" s="43">
        <f t="shared" si="56"/>
        <v>0</v>
      </c>
    </row>
    <row r="1212" s="20" customFormat="1" ht="17.1" customHeight="1" spans="1:8">
      <c r="A1212" s="41" t="s">
        <v>2080</v>
      </c>
      <c r="B1212" s="73"/>
      <c r="C1212" s="73"/>
      <c r="D1212" s="32">
        <v>0</v>
      </c>
      <c r="E1212" s="47">
        <v>0</v>
      </c>
      <c r="F1212" s="43">
        <f t="shared" si="54"/>
        <v>0</v>
      </c>
      <c r="G1212" s="43">
        <f t="shared" si="55"/>
        <v>0</v>
      </c>
      <c r="H1212" s="43">
        <f t="shared" si="56"/>
        <v>0</v>
      </c>
    </row>
    <row r="1213" s="20" customFormat="1" ht="17.1" customHeight="1" spans="1:8">
      <c r="A1213" s="41" t="s">
        <v>2082</v>
      </c>
      <c r="B1213" s="73"/>
      <c r="C1213" s="73"/>
      <c r="D1213" s="32">
        <v>0</v>
      </c>
      <c r="E1213" s="47">
        <v>0</v>
      </c>
      <c r="F1213" s="43">
        <f t="shared" si="54"/>
        <v>0</v>
      </c>
      <c r="G1213" s="43">
        <f t="shared" si="55"/>
        <v>0</v>
      </c>
      <c r="H1213" s="43">
        <f t="shared" si="56"/>
        <v>0</v>
      </c>
    </row>
    <row r="1214" s="20" customFormat="1" ht="17.1" customHeight="1" spans="1:8">
      <c r="A1214" s="41" t="s">
        <v>2084</v>
      </c>
      <c r="B1214" s="73"/>
      <c r="C1214" s="73"/>
      <c r="D1214" s="32">
        <v>0</v>
      </c>
      <c r="E1214" s="47">
        <v>0</v>
      </c>
      <c r="F1214" s="43">
        <f t="shared" si="54"/>
        <v>0</v>
      </c>
      <c r="G1214" s="43">
        <f t="shared" si="55"/>
        <v>0</v>
      </c>
      <c r="H1214" s="43">
        <f t="shared" si="56"/>
        <v>0</v>
      </c>
    </row>
    <row r="1215" s="20" customFormat="1" ht="17.1" customHeight="1" spans="1:8">
      <c r="A1215" s="41" t="s">
        <v>2086</v>
      </c>
      <c r="B1215" s="73"/>
      <c r="C1215" s="73"/>
      <c r="D1215" s="32">
        <v>0</v>
      </c>
      <c r="E1215" s="47">
        <v>0</v>
      </c>
      <c r="F1215" s="43">
        <f t="shared" si="54"/>
        <v>0</v>
      </c>
      <c r="G1215" s="43">
        <f t="shared" si="55"/>
        <v>0</v>
      </c>
      <c r="H1215" s="43">
        <f t="shared" si="56"/>
        <v>0</v>
      </c>
    </row>
    <row r="1216" s="20" customFormat="1" ht="17.1" customHeight="1" spans="1:8">
      <c r="A1216" s="41" t="s">
        <v>2088</v>
      </c>
      <c r="B1216" s="73"/>
      <c r="C1216" s="73"/>
      <c r="D1216" s="32">
        <v>0</v>
      </c>
      <c r="E1216" s="47">
        <v>150</v>
      </c>
      <c r="F1216" s="43">
        <f t="shared" si="54"/>
        <v>0</v>
      </c>
      <c r="G1216" s="43">
        <f t="shared" si="55"/>
        <v>0</v>
      </c>
      <c r="H1216" s="43">
        <f t="shared" si="56"/>
        <v>0</v>
      </c>
    </row>
    <row r="1217" s="20" customFormat="1" ht="17.1" customHeight="1" spans="1:8">
      <c r="A1217" s="41" t="s">
        <v>2090</v>
      </c>
      <c r="B1217" s="73"/>
      <c r="C1217" s="73"/>
      <c r="D1217" s="32">
        <v>0</v>
      </c>
      <c r="E1217" s="47">
        <v>0</v>
      </c>
      <c r="F1217" s="43">
        <f t="shared" si="54"/>
        <v>0</v>
      </c>
      <c r="G1217" s="43">
        <f t="shared" si="55"/>
        <v>0</v>
      </c>
      <c r="H1217" s="43">
        <f t="shared" si="56"/>
        <v>0</v>
      </c>
    </row>
    <row r="1218" s="20" customFormat="1" ht="17.1" customHeight="1" spans="1:8">
      <c r="A1218" s="41" t="s">
        <v>2092</v>
      </c>
      <c r="B1218" s="73"/>
      <c r="C1218" s="73"/>
      <c r="D1218" s="32">
        <v>0</v>
      </c>
      <c r="E1218" s="47">
        <v>0</v>
      </c>
      <c r="F1218" s="43">
        <f t="shared" si="54"/>
        <v>0</v>
      </c>
      <c r="G1218" s="43">
        <f t="shared" si="55"/>
        <v>0</v>
      </c>
      <c r="H1218" s="43">
        <f t="shared" si="56"/>
        <v>0</v>
      </c>
    </row>
    <row r="1219" s="20" customFormat="1" ht="17.1" customHeight="1" spans="1:8">
      <c r="A1219" s="41" t="s">
        <v>277</v>
      </c>
      <c r="B1219" s="73"/>
      <c r="C1219" s="73"/>
      <c r="D1219" s="32">
        <v>0</v>
      </c>
      <c r="E1219" s="47">
        <v>0</v>
      </c>
      <c r="F1219" s="43">
        <f t="shared" si="54"/>
        <v>0</v>
      </c>
      <c r="G1219" s="43">
        <f t="shared" si="55"/>
        <v>0</v>
      </c>
      <c r="H1219" s="43">
        <f t="shared" si="56"/>
        <v>0</v>
      </c>
    </row>
    <row r="1220" s="20" customFormat="1" ht="17.1" customHeight="1" spans="1:8">
      <c r="A1220" s="41" t="s">
        <v>2095</v>
      </c>
      <c r="B1220" s="73"/>
      <c r="C1220" s="73"/>
      <c r="D1220" s="32">
        <v>0</v>
      </c>
      <c r="E1220" s="47">
        <v>0</v>
      </c>
      <c r="F1220" s="43">
        <f t="shared" ref="F1220:F1283" si="57">IF(B1220&lt;&gt;0,(E1220/B1220)*100,0)</f>
        <v>0</v>
      </c>
      <c r="G1220" s="43">
        <f t="shared" ref="G1220:G1283" si="58">IF(C1220&lt;&gt;0,(E1220/C1220)*100,0)</f>
        <v>0</v>
      </c>
      <c r="H1220" s="43">
        <f t="shared" ref="H1220:H1283" si="59">IF(D1220&lt;&gt;0,(E1220/D1220)*100,0)</f>
        <v>0</v>
      </c>
    </row>
    <row r="1221" s="20" customFormat="1" ht="17.1" customHeight="1" spans="1:8">
      <c r="A1221" s="41" t="s">
        <v>2097</v>
      </c>
      <c r="B1221" s="32">
        <v>0</v>
      </c>
      <c r="C1221" s="32">
        <v>0</v>
      </c>
      <c r="D1221" s="32">
        <v>0</v>
      </c>
      <c r="E1221" s="47">
        <v>0</v>
      </c>
      <c r="F1221" s="43">
        <f t="shared" si="57"/>
        <v>0</v>
      </c>
      <c r="G1221" s="43">
        <f t="shared" si="58"/>
        <v>0</v>
      </c>
      <c r="H1221" s="43">
        <f t="shared" si="59"/>
        <v>0</v>
      </c>
    </row>
    <row r="1222" s="20" customFormat="1" ht="17.1" customHeight="1" spans="1:8">
      <c r="A1222" s="41" t="s">
        <v>2099</v>
      </c>
      <c r="B1222" s="73"/>
      <c r="C1222" s="73"/>
      <c r="D1222" s="32">
        <v>0</v>
      </c>
      <c r="E1222" s="47">
        <v>0</v>
      </c>
      <c r="F1222" s="43">
        <f t="shared" si="57"/>
        <v>0</v>
      </c>
      <c r="G1222" s="43">
        <f t="shared" si="58"/>
        <v>0</v>
      </c>
      <c r="H1222" s="43">
        <f t="shared" si="59"/>
        <v>0</v>
      </c>
    </row>
    <row r="1223" s="20" customFormat="1" ht="17.1" customHeight="1" spans="1:8">
      <c r="A1223" s="41" t="s">
        <v>2101</v>
      </c>
      <c r="B1223" s="73"/>
      <c r="C1223" s="73"/>
      <c r="D1223" s="32">
        <v>0</v>
      </c>
      <c r="E1223" s="47">
        <v>0</v>
      </c>
      <c r="F1223" s="43">
        <f t="shared" si="57"/>
        <v>0</v>
      </c>
      <c r="G1223" s="43">
        <f t="shared" si="58"/>
        <v>0</v>
      </c>
      <c r="H1223" s="43">
        <f t="shared" si="59"/>
        <v>0</v>
      </c>
    </row>
    <row r="1224" s="20" customFormat="1" ht="17.1" customHeight="1" spans="1:8">
      <c r="A1224" s="41" t="s">
        <v>2103</v>
      </c>
      <c r="B1224" s="73"/>
      <c r="C1224" s="73"/>
      <c r="D1224" s="32">
        <v>0</v>
      </c>
      <c r="E1224" s="47">
        <v>0</v>
      </c>
      <c r="F1224" s="43">
        <f t="shared" si="57"/>
        <v>0</v>
      </c>
      <c r="G1224" s="43">
        <f t="shared" si="58"/>
        <v>0</v>
      </c>
      <c r="H1224" s="43">
        <f t="shared" si="59"/>
        <v>0</v>
      </c>
    </row>
    <row r="1225" s="20" customFormat="1" ht="17.1" customHeight="1" spans="1:8">
      <c r="A1225" s="41" t="s">
        <v>2105</v>
      </c>
      <c r="B1225" s="73"/>
      <c r="C1225" s="73"/>
      <c r="D1225" s="32">
        <v>0</v>
      </c>
      <c r="E1225" s="47">
        <v>0</v>
      </c>
      <c r="F1225" s="43">
        <f t="shared" si="57"/>
        <v>0</v>
      </c>
      <c r="G1225" s="43">
        <f t="shared" si="58"/>
        <v>0</v>
      </c>
      <c r="H1225" s="43">
        <f t="shared" si="59"/>
        <v>0</v>
      </c>
    </row>
    <row r="1226" s="20" customFormat="1" ht="17.1" customHeight="1" spans="1:8">
      <c r="A1226" s="41" t="s">
        <v>2107</v>
      </c>
      <c r="B1226" s="32">
        <v>0</v>
      </c>
      <c r="C1226" s="32">
        <v>0</v>
      </c>
      <c r="D1226" s="32">
        <v>0</v>
      </c>
      <c r="E1226" s="47">
        <v>0</v>
      </c>
      <c r="F1226" s="43">
        <f t="shared" si="57"/>
        <v>0</v>
      </c>
      <c r="G1226" s="43">
        <f t="shared" si="58"/>
        <v>0</v>
      </c>
      <c r="H1226" s="43">
        <f t="shared" si="59"/>
        <v>0</v>
      </c>
    </row>
    <row r="1227" s="20" customFormat="1" ht="17.1" customHeight="1" spans="1:8">
      <c r="A1227" s="41" t="s">
        <v>2109</v>
      </c>
      <c r="B1227" s="73"/>
      <c r="C1227" s="73"/>
      <c r="D1227" s="32">
        <v>0</v>
      </c>
      <c r="E1227" s="47">
        <v>0</v>
      </c>
      <c r="F1227" s="43">
        <f t="shared" si="57"/>
        <v>0</v>
      </c>
      <c r="G1227" s="43">
        <f t="shared" si="58"/>
        <v>0</v>
      </c>
      <c r="H1227" s="43">
        <f t="shared" si="59"/>
        <v>0</v>
      </c>
    </row>
    <row r="1228" s="20" customFormat="1" ht="17.1" customHeight="1" spans="1:8">
      <c r="A1228" s="41" t="s">
        <v>2111</v>
      </c>
      <c r="B1228" s="73"/>
      <c r="C1228" s="73"/>
      <c r="D1228" s="32">
        <v>0</v>
      </c>
      <c r="E1228" s="47">
        <v>0</v>
      </c>
      <c r="F1228" s="43">
        <f t="shared" si="57"/>
        <v>0</v>
      </c>
      <c r="G1228" s="43">
        <f t="shared" si="58"/>
        <v>0</v>
      </c>
      <c r="H1228" s="43">
        <f t="shared" si="59"/>
        <v>0</v>
      </c>
    </row>
    <row r="1229" s="20" customFormat="1" ht="17.1" customHeight="1" spans="1:8">
      <c r="A1229" s="41" t="s">
        <v>2113</v>
      </c>
      <c r="B1229" s="73"/>
      <c r="C1229" s="73"/>
      <c r="D1229" s="32">
        <v>0</v>
      </c>
      <c r="E1229" s="47">
        <v>0</v>
      </c>
      <c r="F1229" s="43">
        <f t="shared" si="57"/>
        <v>0</v>
      </c>
      <c r="G1229" s="43">
        <f t="shared" si="58"/>
        <v>0</v>
      </c>
      <c r="H1229" s="43">
        <f t="shared" si="59"/>
        <v>0</v>
      </c>
    </row>
    <row r="1230" s="20" customFormat="1" ht="17.1" customHeight="1" spans="1:8">
      <c r="A1230" s="41" t="s">
        <v>2115</v>
      </c>
      <c r="B1230" s="73"/>
      <c r="C1230" s="73"/>
      <c r="D1230" s="32">
        <v>0</v>
      </c>
      <c r="E1230" s="47">
        <v>0</v>
      </c>
      <c r="F1230" s="43">
        <f t="shared" si="57"/>
        <v>0</v>
      </c>
      <c r="G1230" s="43">
        <f t="shared" si="58"/>
        <v>0</v>
      </c>
      <c r="H1230" s="43">
        <f t="shared" si="59"/>
        <v>0</v>
      </c>
    </row>
    <row r="1231" s="20" customFormat="1" ht="17.1" customHeight="1" spans="1:8">
      <c r="A1231" s="41" t="s">
        <v>2117</v>
      </c>
      <c r="B1231" s="73"/>
      <c r="C1231" s="73"/>
      <c r="D1231" s="32">
        <v>0</v>
      </c>
      <c r="E1231" s="47">
        <v>0</v>
      </c>
      <c r="F1231" s="43">
        <f t="shared" si="57"/>
        <v>0</v>
      </c>
      <c r="G1231" s="43">
        <f t="shared" si="58"/>
        <v>0</v>
      </c>
      <c r="H1231" s="43">
        <f t="shared" si="59"/>
        <v>0</v>
      </c>
    </row>
    <row r="1232" s="20" customFormat="1" ht="17.1" customHeight="1" spans="1:8">
      <c r="A1232" s="41" t="s">
        <v>2119</v>
      </c>
      <c r="B1232" s="32">
        <v>0</v>
      </c>
      <c r="C1232" s="32">
        <v>500</v>
      </c>
      <c r="D1232" s="32">
        <v>0</v>
      </c>
      <c r="E1232" s="47">
        <v>500</v>
      </c>
      <c r="F1232" s="43">
        <f t="shared" si="57"/>
        <v>0</v>
      </c>
      <c r="G1232" s="43">
        <f t="shared" si="58"/>
        <v>100</v>
      </c>
      <c r="H1232" s="43">
        <f t="shared" si="59"/>
        <v>0</v>
      </c>
    </row>
    <row r="1233" s="20" customFormat="1" ht="17.1" customHeight="1" spans="1:8">
      <c r="A1233" s="41" t="s">
        <v>2121</v>
      </c>
      <c r="B1233" s="73"/>
      <c r="C1233" s="73"/>
      <c r="D1233" s="32">
        <v>0</v>
      </c>
      <c r="E1233" s="47">
        <v>0</v>
      </c>
      <c r="F1233" s="43">
        <f t="shared" si="57"/>
        <v>0</v>
      </c>
      <c r="G1233" s="43">
        <f t="shared" si="58"/>
        <v>0</v>
      </c>
      <c r="H1233" s="43">
        <f t="shared" si="59"/>
        <v>0</v>
      </c>
    </row>
    <row r="1234" s="20" customFormat="1" ht="17.1" customHeight="1" spans="1:8">
      <c r="A1234" s="41" t="s">
        <v>2123</v>
      </c>
      <c r="B1234" s="73"/>
      <c r="C1234" s="73"/>
      <c r="D1234" s="32">
        <v>0</v>
      </c>
      <c r="E1234" s="47">
        <v>0</v>
      </c>
      <c r="F1234" s="43">
        <f t="shared" si="57"/>
        <v>0</v>
      </c>
      <c r="G1234" s="43">
        <f t="shared" si="58"/>
        <v>0</v>
      </c>
      <c r="H1234" s="43">
        <f t="shared" si="59"/>
        <v>0</v>
      </c>
    </row>
    <row r="1235" s="20" customFormat="1" ht="17.1" customHeight="1" spans="1:8">
      <c r="A1235" s="41" t="s">
        <v>2125</v>
      </c>
      <c r="B1235" s="73"/>
      <c r="C1235" s="73"/>
      <c r="D1235" s="32">
        <v>0</v>
      </c>
      <c r="E1235" s="47">
        <v>0</v>
      </c>
      <c r="F1235" s="43">
        <f t="shared" si="57"/>
        <v>0</v>
      </c>
      <c r="G1235" s="43">
        <f t="shared" si="58"/>
        <v>0</v>
      </c>
      <c r="H1235" s="43">
        <f t="shared" si="59"/>
        <v>0</v>
      </c>
    </row>
    <row r="1236" s="20" customFormat="1" ht="17.1" customHeight="1" spans="1:8">
      <c r="A1236" s="41" t="s">
        <v>2127</v>
      </c>
      <c r="B1236" s="73"/>
      <c r="C1236" s="73"/>
      <c r="D1236" s="32">
        <v>0</v>
      </c>
      <c r="E1236" s="47">
        <v>0</v>
      </c>
      <c r="F1236" s="43">
        <f t="shared" si="57"/>
        <v>0</v>
      </c>
      <c r="G1236" s="43">
        <f t="shared" si="58"/>
        <v>0</v>
      </c>
      <c r="H1236" s="43">
        <f t="shared" si="59"/>
        <v>0</v>
      </c>
    </row>
    <row r="1237" s="20" customFormat="1" ht="17.1" customHeight="1" spans="1:8">
      <c r="A1237" s="41" t="s">
        <v>2129</v>
      </c>
      <c r="B1237" s="73"/>
      <c r="C1237" s="73"/>
      <c r="D1237" s="32">
        <v>0</v>
      </c>
      <c r="E1237" s="47">
        <v>0</v>
      </c>
      <c r="F1237" s="43">
        <f t="shared" si="57"/>
        <v>0</v>
      </c>
      <c r="G1237" s="43">
        <f t="shared" si="58"/>
        <v>0</v>
      </c>
      <c r="H1237" s="43">
        <f t="shared" si="59"/>
        <v>0</v>
      </c>
    </row>
    <row r="1238" s="20" customFormat="1" ht="17.1" customHeight="1" spans="1:8">
      <c r="A1238" s="41" t="s">
        <v>2131</v>
      </c>
      <c r="B1238" s="73"/>
      <c r="C1238" s="73"/>
      <c r="D1238" s="32">
        <v>0</v>
      </c>
      <c r="E1238" s="47">
        <v>0</v>
      </c>
      <c r="F1238" s="43">
        <f t="shared" si="57"/>
        <v>0</v>
      </c>
      <c r="G1238" s="43">
        <f t="shared" si="58"/>
        <v>0</v>
      </c>
      <c r="H1238" s="43">
        <f t="shared" si="59"/>
        <v>0</v>
      </c>
    </row>
    <row r="1239" s="20" customFormat="1" ht="17.1" customHeight="1" spans="1:8">
      <c r="A1239" s="41" t="s">
        <v>2133</v>
      </c>
      <c r="B1239" s="73"/>
      <c r="C1239" s="73"/>
      <c r="D1239" s="32">
        <v>0</v>
      </c>
      <c r="E1239" s="47">
        <v>0</v>
      </c>
      <c r="F1239" s="43">
        <f t="shared" si="57"/>
        <v>0</v>
      </c>
      <c r="G1239" s="43">
        <f t="shared" si="58"/>
        <v>0</v>
      </c>
      <c r="H1239" s="43">
        <f t="shared" si="59"/>
        <v>0</v>
      </c>
    </row>
    <row r="1240" s="20" customFormat="1" ht="17.1" customHeight="1" spans="1:8">
      <c r="A1240" s="41" t="s">
        <v>2135</v>
      </c>
      <c r="B1240" s="73"/>
      <c r="C1240" s="73"/>
      <c r="D1240" s="32">
        <v>0</v>
      </c>
      <c r="E1240" s="47">
        <v>0</v>
      </c>
      <c r="F1240" s="43">
        <f t="shared" si="57"/>
        <v>0</v>
      </c>
      <c r="G1240" s="43">
        <f t="shared" si="58"/>
        <v>0</v>
      </c>
      <c r="H1240" s="43">
        <f t="shared" si="59"/>
        <v>0</v>
      </c>
    </row>
    <row r="1241" s="20" customFormat="1" ht="17.1" customHeight="1" spans="1:8">
      <c r="A1241" s="41" t="s">
        <v>2137</v>
      </c>
      <c r="B1241" s="73"/>
      <c r="C1241" s="73"/>
      <c r="D1241" s="32">
        <v>0</v>
      </c>
      <c r="E1241" s="47">
        <v>0</v>
      </c>
      <c r="F1241" s="43">
        <f t="shared" si="57"/>
        <v>0</v>
      </c>
      <c r="G1241" s="43">
        <f t="shared" si="58"/>
        <v>0</v>
      </c>
      <c r="H1241" s="43">
        <f t="shared" si="59"/>
        <v>0</v>
      </c>
    </row>
    <row r="1242" s="20" customFormat="1" ht="17.25" customHeight="1" spans="1:8">
      <c r="A1242" s="41" t="s">
        <v>2139</v>
      </c>
      <c r="B1242" s="73"/>
      <c r="C1242" s="73"/>
      <c r="D1242" s="32">
        <v>0</v>
      </c>
      <c r="E1242" s="47">
        <v>0</v>
      </c>
      <c r="F1242" s="43">
        <f t="shared" si="57"/>
        <v>0</v>
      </c>
      <c r="G1242" s="43">
        <f t="shared" si="58"/>
        <v>0</v>
      </c>
      <c r="H1242" s="43">
        <f t="shared" si="59"/>
        <v>0</v>
      </c>
    </row>
    <row r="1243" s="20" customFormat="1" ht="17.25" customHeight="1" spans="1:8">
      <c r="A1243" s="41" t="s">
        <v>2141</v>
      </c>
      <c r="B1243" s="73"/>
      <c r="C1243" s="73"/>
      <c r="D1243" s="32">
        <v>0</v>
      </c>
      <c r="E1243" s="47">
        <v>0</v>
      </c>
      <c r="F1243" s="43">
        <f t="shared" si="57"/>
        <v>0</v>
      </c>
      <c r="G1243" s="43">
        <f t="shared" si="58"/>
        <v>0</v>
      </c>
      <c r="H1243" s="43">
        <f t="shared" si="59"/>
        <v>0</v>
      </c>
    </row>
    <row r="1244" s="20" customFormat="1" ht="17.25" customHeight="1" spans="1:8">
      <c r="A1244" s="41" t="s">
        <v>230</v>
      </c>
      <c r="B1244" s="32">
        <v>2411</v>
      </c>
      <c r="C1244" s="32">
        <v>2654</v>
      </c>
      <c r="D1244" s="98"/>
      <c r="E1244" s="47">
        <v>1814</v>
      </c>
      <c r="F1244" s="43">
        <f t="shared" si="57"/>
        <v>75.2384902530071</v>
      </c>
      <c r="G1244" s="43">
        <f t="shared" si="58"/>
        <v>68.3496608892238</v>
      </c>
      <c r="H1244" s="43">
        <f t="shared" si="59"/>
        <v>0</v>
      </c>
    </row>
    <row r="1245" s="20" customFormat="1" ht="17.25" customHeight="1" spans="1:8">
      <c r="A1245" s="41" t="s">
        <v>2144</v>
      </c>
      <c r="B1245" s="32">
        <v>66</v>
      </c>
      <c r="C1245" s="32">
        <v>273</v>
      </c>
      <c r="D1245" s="98"/>
      <c r="E1245" s="47">
        <v>273</v>
      </c>
      <c r="F1245" s="43">
        <f t="shared" si="57"/>
        <v>413.636363636364</v>
      </c>
      <c r="G1245" s="43">
        <f t="shared" si="58"/>
        <v>100</v>
      </c>
      <c r="H1245" s="43">
        <f t="shared" si="59"/>
        <v>0</v>
      </c>
    </row>
    <row r="1246" s="20" customFormat="1" ht="17.25" customHeight="1" spans="1:8">
      <c r="A1246" s="41" t="s">
        <v>259</v>
      </c>
      <c r="B1246" s="73"/>
      <c r="C1246" s="73"/>
      <c r="D1246" s="98"/>
      <c r="E1246" s="47">
        <v>258</v>
      </c>
      <c r="F1246" s="43">
        <f t="shared" si="57"/>
        <v>0</v>
      </c>
      <c r="G1246" s="43">
        <f t="shared" si="58"/>
        <v>0</v>
      </c>
      <c r="H1246" s="43">
        <f t="shared" si="59"/>
        <v>0</v>
      </c>
    </row>
    <row r="1247" s="20" customFormat="1" ht="17.25" customHeight="1" spans="1:8">
      <c r="A1247" s="41" t="s">
        <v>261</v>
      </c>
      <c r="B1247" s="73"/>
      <c r="C1247" s="73"/>
      <c r="D1247" s="98"/>
      <c r="E1247" s="47">
        <v>0</v>
      </c>
      <c r="F1247" s="43">
        <f t="shared" si="57"/>
        <v>0</v>
      </c>
      <c r="G1247" s="43">
        <f t="shared" si="58"/>
        <v>0</v>
      </c>
      <c r="H1247" s="43">
        <f t="shared" si="59"/>
        <v>0</v>
      </c>
    </row>
    <row r="1248" s="20" customFormat="1" ht="17.25" customHeight="1" spans="1:8">
      <c r="A1248" s="41" t="s">
        <v>263</v>
      </c>
      <c r="B1248" s="73"/>
      <c r="C1248" s="73"/>
      <c r="D1248" s="98"/>
      <c r="E1248" s="47">
        <v>0</v>
      </c>
      <c r="F1248" s="43">
        <f t="shared" si="57"/>
        <v>0</v>
      </c>
      <c r="G1248" s="43">
        <f t="shared" si="58"/>
        <v>0</v>
      </c>
      <c r="H1248" s="43">
        <f t="shared" si="59"/>
        <v>0</v>
      </c>
    </row>
    <row r="1249" s="20" customFormat="1" ht="17.25" customHeight="1" spans="1:8">
      <c r="A1249" s="41" t="s">
        <v>2146</v>
      </c>
      <c r="B1249" s="73"/>
      <c r="C1249" s="73"/>
      <c r="D1249" s="98"/>
      <c r="E1249" s="47">
        <v>0</v>
      </c>
      <c r="F1249" s="43">
        <f t="shared" si="57"/>
        <v>0</v>
      </c>
      <c r="G1249" s="43">
        <f t="shared" si="58"/>
        <v>0</v>
      </c>
      <c r="H1249" s="43">
        <f t="shared" si="59"/>
        <v>0</v>
      </c>
    </row>
    <row r="1250" s="20" customFormat="1" ht="17.25" customHeight="1" spans="1:8">
      <c r="A1250" s="41" t="s">
        <v>2148</v>
      </c>
      <c r="B1250" s="73"/>
      <c r="C1250" s="73"/>
      <c r="D1250" s="98"/>
      <c r="E1250" s="47">
        <v>0</v>
      </c>
      <c r="F1250" s="43">
        <f t="shared" si="57"/>
        <v>0</v>
      </c>
      <c r="G1250" s="43">
        <f t="shared" si="58"/>
        <v>0</v>
      </c>
      <c r="H1250" s="43">
        <f t="shared" si="59"/>
        <v>0</v>
      </c>
    </row>
    <row r="1251" s="20" customFormat="1" ht="17.25" customHeight="1" spans="1:8">
      <c r="A1251" s="41" t="s">
        <v>2150</v>
      </c>
      <c r="B1251" s="73"/>
      <c r="C1251" s="73"/>
      <c r="D1251" s="98"/>
      <c r="E1251" s="47">
        <v>15</v>
      </c>
      <c r="F1251" s="43">
        <f t="shared" si="57"/>
        <v>0</v>
      </c>
      <c r="G1251" s="43">
        <f t="shared" si="58"/>
        <v>0</v>
      </c>
      <c r="H1251" s="43">
        <f t="shared" si="59"/>
        <v>0</v>
      </c>
    </row>
    <row r="1252" s="20" customFormat="1" ht="17.25" customHeight="1" spans="1:8">
      <c r="A1252" s="41" t="s">
        <v>2152</v>
      </c>
      <c r="B1252" s="73"/>
      <c r="C1252" s="73"/>
      <c r="D1252" s="98"/>
      <c r="E1252" s="47">
        <v>0</v>
      </c>
      <c r="F1252" s="43">
        <f t="shared" si="57"/>
        <v>0</v>
      </c>
      <c r="G1252" s="43">
        <f t="shared" si="58"/>
        <v>0</v>
      </c>
      <c r="H1252" s="43">
        <f t="shared" si="59"/>
        <v>0</v>
      </c>
    </row>
    <row r="1253" s="20" customFormat="1" ht="17.25" customHeight="1" spans="1:8">
      <c r="A1253" s="41" t="s">
        <v>2154</v>
      </c>
      <c r="B1253" s="73"/>
      <c r="C1253" s="73"/>
      <c r="D1253" s="98"/>
      <c r="E1253" s="47">
        <v>0</v>
      </c>
      <c r="F1253" s="43">
        <f t="shared" si="57"/>
        <v>0</v>
      </c>
      <c r="G1253" s="43">
        <f t="shared" si="58"/>
        <v>0</v>
      </c>
      <c r="H1253" s="43">
        <f t="shared" si="59"/>
        <v>0</v>
      </c>
    </row>
    <row r="1254" s="20" customFormat="1" ht="17.25" customHeight="1" spans="1:8">
      <c r="A1254" s="41" t="s">
        <v>2156</v>
      </c>
      <c r="B1254" s="73"/>
      <c r="C1254" s="73"/>
      <c r="D1254" s="98"/>
      <c r="E1254" s="47">
        <v>0</v>
      </c>
      <c r="F1254" s="43">
        <f t="shared" si="57"/>
        <v>0</v>
      </c>
      <c r="G1254" s="43">
        <f t="shared" si="58"/>
        <v>0</v>
      </c>
      <c r="H1254" s="43">
        <f t="shared" si="59"/>
        <v>0</v>
      </c>
    </row>
    <row r="1255" s="20" customFormat="1" ht="17.25" customHeight="1" spans="1:8">
      <c r="A1255" s="41" t="s">
        <v>277</v>
      </c>
      <c r="B1255" s="73"/>
      <c r="C1255" s="73"/>
      <c r="D1255" s="98"/>
      <c r="E1255" s="47">
        <v>0</v>
      </c>
      <c r="F1255" s="43">
        <f t="shared" si="57"/>
        <v>0</v>
      </c>
      <c r="G1255" s="43">
        <f t="shared" si="58"/>
        <v>0</v>
      </c>
      <c r="H1255" s="43">
        <f t="shared" si="59"/>
        <v>0</v>
      </c>
    </row>
    <row r="1256" s="20" customFormat="1" ht="17.25" customHeight="1" spans="1:8">
      <c r="A1256" s="41" t="s">
        <v>2159</v>
      </c>
      <c r="B1256" s="73"/>
      <c r="C1256" s="73"/>
      <c r="D1256" s="98"/>
      <c r="E1256" s="47">
        <v>0</v>
      </c>
      <c r="F1256" s="43">
        <f t="shared" si="57"/>
        <v>0</v>
      </c>
      <c r="G1256" s="43">
        <f t="shared" si="58"/>
        <v>0</v>
      </c>
      <c r="H1256" s="43">
        <f t="shared" si="59"/>
        <v>0</v>
      </c>
    </row>
    <row r="1257" s="20" customFormat="1" ht="17.25" customHeight="1" spans="1:8">
      <c r="A1257" s="41" t="s">
        <v>2161</v>
      </c>
      <c r="B1257" s="32">
        <v>24</v>
      </c>
      <c r="C1257" s="32">
        <v>26</v>
      </c>
      <c r="D1257" s="98"/>
      <c r="E1257" s="47">
        <v>26</v>
      </c>
      <c r="F1257" s="43">
        <f t="shared" si="57"/>
        <v>108.333333333333</v>
      </c>
      <c r="G1257" s="43">
        <f t="shared" si="58"/>
        <v>100</v>
      </c>
      <c r="H1257" s="43">
        <f t="shared" si="59"/>
        <v>0</v>
      </c>
    </row>
    <row r="1258" s="20" customFormat="1" ht="17.25" customHeight="1" spans="1:8">
      <c r="A1258" s="41" t="s">
        <v>259</v>
      </c>
      <c r="B1258" s="73"/>
      <c r="C1258" s="73"/>
      <c r="D1258" s="98"/>
      <c r="E1258" s="47">
        <v>0</v>
      </c>
      <c r="F1258" s="43">
        <f t="shared" si="57"/>
        <v>0</v>
      </c>
      <c r="G1258" s="43">
        <f t="shared" si="58"/>
        <v>0</v>
      </c>
      <c r="H1258" s="43">
        <f t="shared" si="59"/>
        <v>0</v>
      </c>
    </row>
    <row r="1259" s="20" customFormat="1" ht="17.25" customHeight="1" spans="1:8">
      <c r="A1259" s="41" t="s">
        <v>261</v>
      </c>
      <c r="B1259" s="73"/>
      <c r="C1259" s="73"/>
      <c r="D1259" s="98"/>
      <c r="E1259" s="47">
        <v>8</v>
      </c>
      <c r="F1259" s="43">
        <f t="shared" si="57"/>
        <v>0</v>
      </c>
      <c r="G1259" s="43">
        <f t="shared" si="58"/>
        <v>0</v>
      </c>
      <c r="H1259" s="43">
        <f t="shared" si="59"/>
        <v>0</v>
      </c>
    </row>
    <row r="1260" s="20" customFormat="1" ht="17.25" customHeight="1" spans="1:8">
      <c r="A1260" s="41" t="s">
        <v>263</v>
      </c>
      <c r="B1260" s="73"/>
      <c r="C1260" s="73"/>
      <c r="D1260" s="98"/>
      <c r="E1260" s="47">
        <v>0</v>
      </c>
      <c r="F1260" s="43">
        <f t="shared" si="57"/>
        <v>0</v>
      </c>
      <c r="G1260" s="43">
        <f t="shared" si="58"/>
        <v>0</v>
      </c>
      <c r="H1260" s="43">
        <f t="shared" si="59"/>
        <v>0</v>
      </c>
    </row>
    <row r="1261" s="20" customFormat="1" ht="17.25" customHeight="1" spans="1:8">
      <c r="A1261" s="41" t="s">
        <v>2165</v>
      </c>
      <c r="B1261" s="73"/>
      <c r="C1261" s="73"/>
      <c r="D1261" s="98"/>
      <c r="E1261" s="47">
        <v>18</v>
      </c>
      <c r="F1261" s="43">
        <f t="shared" si="57"/>
        <v>0</v>
      </c>
      <c r="G1261" s="43">
        <f t="shared" si="58"/>
        <v>0</v>
      </c>
      <c r="H1261" s="43">
        <f t="shared" si="59"/>
        <v>0</v>
      </c>
    </row>
    <row r="1262" s="20" customFormat="1" ht="17.25" customHeight="1" spans="1:8">
      <c r="A1262" s="41" t="s">
        <v>2166</v>
      </c>
      <c r="B1262" s="73"/>
      <c r="C1262" s="73"/>
      <c r="D1262" s="98"/>
      <c r="E1262" s="47">
        <v>0</v>
      </c>
      <c r="F1262" s="43">
        <f t="shared" si="57"/>
        <v>0</v>
      </c>
      <c r="G1262" s="43">
        <f t="shared" si="58"/>
        <v>0</v>
      </c>
      <c r="H1262" s="43">
        <f t="shared" si="59"/>
        <v>0</v>
      </c>
    </row>
    <row r="1263" s="20" customFormat="1" ht="17.25" customHeight="1" spans="1:8">
      <c r="A1263" s="41" t="s">
        <v>2167</v>
      </c>
      <c r="B1263" s="32">
        <v>0</v>
      </c>
      <c r="C1263" s="32">
        <v>0</v>
      </c>
      <c r="D1263" s="98"/>
      <c r="E1263" s="47">
        <v>0</v>
      </c>
      <c r="F1263" s="43">
        <f t="shared" si="57"/>
        <v>0</v>
      </c>
      <c r="G1263" s="43">
        <f t="shared" si="58"/>
        <v>0</v>
      </c>
      <c r="H1263" s="43">
        <f t="shared" si="59"/>
        <v>0</v>
      </c>
    </row>
    <row r="1264" s="20" customFormat="1" ht="17.25" customHeight="1" spans="1:8">
      <c r="A1264" s="41" t="s">
        <v>259</v>
      </c>
      <c r="B1264" s="73"/>
      <c r="C1264" s="73"/>
      <c r="D1264" s="98"/>
      <c r="E1264" s="47">
        <v>0</v>
      </c>
      <c r="F1264" s="43">
        <f t="shared" si="57"/>
        <v>0</v>
      </c>
      <c r="G1264" s="43">
        <f t="shared" si="58"/>
        <v>0</v>
      </c>
      <c r="H1264" s="43">
        <f t="shared" si="59"/>
        <v>0</v>
      </c>
    </row>
    <row r="1265" s="20" customFormat="1" ht="17.25" customHeight="1" spans="1:8">
      <c r="A1265" s="41" t="s">
        <v>261</v>
      </c>
      <c r="B1265" s="73"/>
      <c r="C1265" s="73"/>
      <c r="D1265" s="98"/>
      <c r="E1265" s="47">
        <v>0</v>
      </c>
      <c r="F1265" s="43">
        <f t="shared" si="57"/>
        <v>0</v>
      </c>
      <c r="G1265" s="43">
        <f t="shared" si="58"/>
        <v>0</v>
      </c>
      <c r="H1265" s="43">
        <f t="shared" si="59"/>
        <v>0</v>
      </c>
    </row>
    <row r="1266" s="20" customFormat="1" ht="17.25" customHeight="1" spans="1:8">
      <c r="A1266" s="41" t="s">
        <v>263</v>
      </c>
      <c r="B1266" s="73"/>
      <c r="C1266" s="73"/>
      <c r="D1266" s="98"/>
      <c r="E1266" s="47">
        <v>0</v>
      </c>
      <c r="F1266" s="43">
        <f t="shared" si="57"/>
        <v>0</v>
      </c>
      <c r="G1266" s="43">
        <f t="shared" si="58"/>
        <v>0</v>
      </c>
      <c r="H1266" s="43">
        <f t="shared" si="59"/>
        <v>0</v>
      </c>
    </row>
    <row r="1267" s="20" customFormat="1" ht="17.25" customHeight="1" spans="1:8">
      <c r="A1267" s="41" t="s">
        <v>2171</v>
      </c>
      <c r="B1267" s="73"/>
      <c r="C1267" s="73"/>
      <c r="D1267" s="98"/>
      <c r="E1267" s="47">
        <v>0</v>
      </c>
      <c r="F1267" s="43">
        <f t="shared" si="57"/>
        <v>0</v>
      </c>
      <c r="G1267" s="43">
        <f t="shared" si="58"/>
        <v>0</v>
      </c>
      <c r="H1267" s="43">
        <f t="shared" si="59"/>
        <v>0</v>
      </c>
    </row>
    <row r="1268" s="20" customFormat="1" ht="17.25" customHeight="1" spans="1:8">
      <c r="A1268" s="41" t="s">
        <v>2173</v>
      </c>
      <c r="B1268" s="73"/>
      <c r="C1268" s="73"/>
      <c r="D1268" s="98"/>
      <c r="E1268" s="47">
        <v>0</v>
      </c>
      <c r="F1268" s="43">
        <f t="shared" si="57"/>
        <v>0</v>
      </c>
      <c r="G1268" s="43">
        <f t="shared" si="58"/>
        <v>0</v>
      </c>
      <c r="H1268" s="43">
        <f t="shared" si="59"/>
        <v>0</v>
      </c>
    </row>
    <row r="1269" s="20" customFormat="1" ht="17.25" customHeight="1" spans="1:8">
      <c r="A1269" s="41" t="s">
        <v>2175</v>
      </c>
      <c r="B1269" s="32">
        <v>0</v>
      </c>
      <c r="C1269" s="32">
        <v>0</v>
      </c>
      <c r="D1269" s="98"/>
      <c r="E1269" s="47">
        <v>0</v>
      </c>
      <c r="F1269" s="43">
        <f t="shared" si="57"/>
        <v>0</v>
      </c>
      <c r="G1269" s="43">
        <f t="shared" si="58"/>
        <v>0</v>
      </c>
      <c r="H1269" s="43">
        <f t="shared" si="59"/>
        <v>0</v>
      </c>
    </row>
    <row r="1270" s="20" customFormat="1" ht="17.25" customHeight="1" spans="1:8">
      <c r="A1270" s="41" t="s">
        <v>259</v>
      </c>
      <c r="B1270" s="73"/>
      <c r="C1270" s="73"/>
      <c r="D1270" s="98"/>
      <c r="E1270" s="47">
        <v>0</v>
      </c>
      <c r="F1270" s="43">
        <f t="shared" si="57"/>
        <v>0</v>
      </c>
      <c r="G1270" s="43">
        <f t="shared" si="58"/>
        <v>0</v>
      </c>
      <c r="H1270" s="43">
        <f t="shared" si="59"/>
        <v>0</v>
      </c>
    </row>
    <row r="1271" s="20" customFormat="1" ht="17.25" customHeight="1" spans="1:8">
      <c r="A1271" s="41" t="s">
        <v>261</v>
      </c>
      <c r="B1271" s="73"/>
      <c r="C1271" s="73"/>
      <c r="D1271" s="98"/>
      <c r="E1271" s="47">
        <v>0</v>
      </c>
      <c r="F1271" s="43">
        <f t="shared" si="57"/>
        <v>0</v>
      </c>
      <c r="G1271" s="43">
        <f t="shared" si="58"/>
        <v>0</v>
      </c>
      <c r="H1271" s="43">
        <f t="shared" si="59"/>
        <v>0</v>
      </c>
    </row>
    <row r="1272" s="20" customFormat="1" ht="17.25" customHeight="1" spans="1:8">
      <c r="A1272" s="41" t="s">
        <v>263</v>
      </c>
      <c r="B1272" s="73"/>
      <c r="C1272" s="73"/>
      <c r="D1272" s="98"/>
      <c r="E1272" s="47">
        <v>0</v>
      </c>
      <c r="F1272" s="43">
        <f t="shared" si="57"/>
        <v>0</v>
      </c>
      <c r="G1272" s="43">
        <f t="shared" si="58"/>
        <v>0</v>
      </c>
      <c r="H1272" s="43">
        <f t="shared" si="59"/>
        <v>0</v>
      </c>
    </row>
    <row r="1273" s="20" customFormat="1" ht="17.25" customHeight="1" spans="1:8">
      <c r="A1273" s="41" t="s">
        <v>2179</v>
      </c>
      <c r="B1273" s="73"/>
      <c r="C1273" s="73"/>
      <c r="D1273" s="98"/>
      <c r="E1273" s="47">
        <v>0</v>
      </c>
      <c r="F1273" s="43">
        <f t="shared" si="57"/>
        <v>0</v>
      </c>
      <c r="G1273" s="43">
        <f t="shared" si="58"/>
        <v>0</v>
      </c>
      <c r="H1273" s="43">
        <f t="shared" si="59"/>
        <v>0</v>
      </c>
    </row>
    <row r="1274" s="20" customFormat="1" ht="17.25" customHeight="1" spans="1:8">
      <c r="A1274" s="41" t="s">
        <v>2181</v>
      </c>
      <c r="B1274" s="73"/>
      <c r="C1274" s="73"/>
      <c r="D1274" s="98"/>
      <c r="E1274" s="47">
        <v>0</v>
      </c>
      <c r="F1274" s="43">
        <f t="shared" si="57"/>
        <v>0</v>
      </c>
      <c r="G1274" s="43">
        <f t="shared" si="58"/>
        <v>0</v>
      </c>
      <c r="H1274" s="43">
        <f t="shared" si="59"/>
        <v>0</v>
      </c>
    </row>
    <row r="1275" s="20" customFormat="1" ht="17.25" customHeight="1" spans="1:8">
      <c r="A1275" s="41" t="s">
        <v>277</v>
      </c>
      <c r="B1275" s="73"/>
      <c r="C1275" s="73"/>
      <c r="D1275" s="98"/>
      <c r="E1275" s="47">
        <v>0</v>
      </c>
      <c r="F1275" s="43">
        <f t="shared" si="57"/>
        <v>0</v>
      </c>
      <c r="G1275" s="43">
        <f t="shared" si="58"/>
        <v>0</v>
      </c>
      <c r="H1275" s="43">
        <f t="shared" si="59"/>
        <v>0</v>
      </c>
    </row>
    <row r="1276" s="20" customFormat="1" ht="17.25" customHeight="1" spans="1:8">
      <c r="A1276" s="41" t="s">
        <v>2184</v>
      </c>
      <c r="B1276" s="73"/>
      <c r="C1276" s="73"/>
      <c r="D1276" s="98"/>
      <c r="E1276" s="47">
        <v>0</v>
      </c>
      <c r="F1276" s="43">
        <f t="shared" si="57"/>
        <v>0</v>
      </c>
      <c r="G1276" s="43">
        <f t="shared" si="58"/>
        <v>0</v>
      </c>
      <c r="H1276" s="43">
        <f t="shared" si="59"/>
        <v>0</v>
      </c>
    </row>
    <row r="1277" s="20" customFormat="1" ht="17.25" customHeight="1" spans="1:8">
      <c r="A1277" s="41" t="s">
        <v>2186</v>
      </c>
      <c r="B1277" s="32">
        <v>43</v>
      </c>
      <c r="C1277" s="32">
        <v>61</v>
      </c>
      <c r="D1277" s="98"/>
      <c r="E1277" s="47">
        <v>61</v>
      </c>
      <c r="F1277" s="43">
        <f t="shared" si="57"/>
        <v>141.860465116279</v>
      </c>
      <c r="G1277" s="43">
        <f t="shared" si="58"/>
        <v>100</v>
      </c>
      <c r="H1277" s="43">
        <f t="shared" si="59"/>
        <v>0</v>
      </c>
    </row>
    <row r="1278" s="20" customFormat="1" ht="17.25" customHeight="1" spans="1:8">
      <c r="A1278" s="41" t="s">
        <v>259</v>
      </c>
      <c r="B1278" s="73"/>
      <c r="C1278" s="73"/>
      <c r="D1278" s="98"/>
      <c r="E1278" s="47">
        <v>0</v>
      </c>
      <c r="F1278" s="43">
        <f t="shared" si="57"/>
        <v>0</v>
      </c>
      <c r="G1278" s="43">
        <f t="shared" si="58"/>
        <v>0</v>
      </c>
      <c r="H1278" s="43">
        <f t="shared" si="59"/>
        <v>0</v>
      </c>
    </row>
    <row r="1279" s="20" customFormat="1" ht="17.25" customHeight="1" spans="1:8">
      <c r="A1279" s="41" t="s">
        <v>261</v>
      </c>
      <c r="B1279" s="73"/>
      <c r="C1279" s="73"/>
      <c r="D1279" s="98"/>
      <c r="E1279" s="47">
        <v>59</v>
      </c>
      <c r="F1279" s="43">
        <f t="shared" si="57"/>
        <v>0</v>
      </c>
      <c r="G1279" s="43">
        <f t="shared" si="58"/>
        <v>0</v>
      </c>
      <c r="H1279" s="43">
        <f t="shared" si="59"/>
        <v>0</v>
      </c>
    </row>
    <row r="1280" s="20" customFormat="1" ht="17.25" customHeight="1" spans="1:8">
      <c r="A1280" s="41" t="s">
        <v>263</v>
      </c>
      <c r="B1280" s="73"/>
      <c r="C1280" s="73"/>
      <c r="D1280" s="98"/>
      <c r="E1280" s="47">
        <v>0</v>
      </c>
      <c r="F1280" s="43">
        <f t="shared" si="57"/>
        <v>0</v>
      </c>
      <c r="G1280" s="43">
        <f t="shared" si="58"/>
        <v>0</v>
      </c>
      <c r="H1280" s="43">
        <f t="shared" si="59"/>
        <v>0</v>
      </c>
    </row>
    <row r="1281" s="20" customFormat="1" ht="17.25" customHeight="1" spans="1:8">
      <c r="A1281" s="41" t="s">
        <v>2191</v>
      </c>
      <c r="B1281" s="73"/>
      <c r="C1281" s="73"/>
      <c r="D1281" s="98"/>
      <c r="E1281" s="47">
        <v>0</v>
      </c>
      <c r="F1281" s="43">
        <f t="shared" si="57"/>
        <v>0</v>
      </c>
      <c r="G1281" s="43">
        <f t="shared" si="58"/>
        <v>0</v>
      </c>
      <c r="H1281" s="43">
        <f t="shared" si="59"/>
        <v>0</v>
      </c>
    </row>
    <row r="1282" s="20" customFormat="1" ht="17.25" customHeight="1" spans="1:8">
      <c r="A1282" s="41" t="s">
        <v>2193</v>
      </c>
      <c r="B1282" s="73"/>
      <c r="C1282" s="73"/>
      <c r="D1282" s="98"/>
      <c r="E1282" s="47">
        <v>1</v>
      </c>
      <c r="F1282" s="43">
        <f t="shared" si="57"/>
        <v>0</v>
      </c>
      <c r="G1282" s="43">
        <f t="shared" si="58"/>
        <v>0</v>
      </c>
      <c r="H1282" s="43">
        <f t="shared" si="59"/>
        <v>0</v>
      </c>
    </row>
    <row r="1283" s="20" customFormat="1" ht="17.25" customHeight="1" spans="1:8">
      <c r="A1283" s="41" t="s">
        <v>2195</v>
      </c>
      <c r="B1283" s="73"/>
      <c r="C1283" s="73"/>
      <c r="D1283" s="98"/>
      <c r="E1283" s="47">
        <v>0</v>
      </c>
      <c r="F1283" s="43">
        <f t="shared" si="57"/>
        <v>0</v>
      </c>
      <c r="G1283" s="43">
        <f t="shared" si="58"/>
        <v>0</v>
      </c>
      <c r="H1283" s="43">
        <f t="shared" si="59"/>
        <v>0</v>
      </c>
    </row>
    <row r="1284" s="20" customFormat="1" ht="17.25" customHeight="1" spans="1:8">
      <c r="A1284" s="41" t="s">
        <v>2197</v>
      </c>
      <c r="B1284" s="73"/>
      <c r="C1284" s="73"/>
      <c r="D1284" s="98"/>
      <c r="E1284" s="47">
        <v>1</v>
      </c>
      <c r="F1284" s="43">
        <f t="shared" ref="F1284:F1311" si="60">IF(B1284&lt;&gt;0,(E1284/B1284)*100,0)</f>
        <v>0</v>
      </c>
      <c r="G1284" s="43">
        <f t="shared" ref="G1284:G1311" si="61">IF(C1284&lt;&gt;0,(E1284/C1284)*100,0)</f>
        <v>0</v>
      </c>
      <c r="H1284" s="43">
        <f t="shared" ref="H1284:H1311" si="62">IF(D1284&lt;&gt;0,(E1284/D1284)*100,0)</f>
        <v>0</v>
      </c>
    </row>
    <row r="1285" s="20" customFormat="1" ht="17.25" customHeight="1" spans="1:8">
      <c r="A1285" s="41" t="s">
        <v>2199</v>
      </c>
      <c r="B1285" s="73"/>
      <c r="C1285" s="73"/>
      <c r="D1285" s="98"/>
      <c r="E1285" s="47">
        <v>0</v>
      </c>
      <c r="F1285" s="43">
        <f t="shared" si="60"/>
        <v>0</v>
      </c>
      <c r="G1285" s="43">
        <f t="shared" si="61"/>
        <v>0</v>
      </c>
      <c r="H1285" s="43">
        <f t="shared" si="62"/>
        <v>0</v>
      </c>
    </row>
    <row r="1286" s="20" customFormat="1" ht="17.25" customHeight="1" spans="1:8">
      <c r="A1286" s="41" t="s">
        <v>2201</v>
      </c>
      <c r="B1286" s="73"/>
      <c r="C1286" s="73"/>
      <c r="D1286" s="98"/>
      <c r="E1286" s="47">
        <v>0</v>
      </c>
      <c r="F1286" s="43">
        <f t="shared" si="60"/>
        <v>0</v>
      </c>
      <c r="G1286" s="43">
        <f t="shared" si="61"/>
        <v>0</v>
      </c>
      <c r="H1286" s="43">
        <f t="shared" si="62"/>
        <v>0</v>
      </c>
    </row>
    <row r="1287" s="20" customFormat="1" ht="17.25" customHeight="1" spans="1:8">
      <c r="A1287" s="41" t="s">
        <v>2203</v>
      </c>
      <c r="B1287" s="73"/>
      <c r="C1287" s="73"/>
      <c r="D1287" s="98"/>
      <c r="E1287" s="47">
        <v>0</v>
      </c>
      <c r="F1287" s="43">
        <f t="shared" si="60"/>
        <v>0</v>
      </c>
      <c r="G1287" s="43">
        <f t="shared" si="61"/>
        <v>0</v>
      </c>
      <c r="H1287" s="43">
        <f t="shared" si="62"/>
        <v>0</v>
      </c>
    </row>
    <row r="1288" s="20" customFormat="1" ht="17.25" customHeight="1" spans="1:8">
      <c r="A1288" s="41" t="s">
        <v>2205</v>
      </c>
      <c r="B1288" s="73"/>
      <c r="C1288" s="73"/>
      <c r="D1288" s="98"/>
      <c r="E1288" s="47">
        <v>0</v>
      </c>
      <c r="F1288" s="43">
        <f t="shared" si="60"/>
        <v>0</v>
      </c>
      <c r="G1288" s="43">
        <f t="shared" si="61"/>
        <v>0</v>
      </c>
      <c r="H1288" s="43">
        <f t="shared" si="62"/>
        <v>0</v>
      </c>
    </row>
    <row r="1289" s="20" customFormat="1" ht="17.25" customHeight="1" spans="1:8">
      <c r="A1289" s="41" t="s">
        <v>2207</v>
      </c>
      <c r="B1289" s="73"/>
      <c r="C1289" s="73"/>
      <c r="D1289" s="98"/>
      <c r="E1289" s="47">
        <v>0</v>
      </c>
      <c r="F1289" s="43">
        <f t="shared" si="60"/>
        <v>0</v>
      </c>
      <c r="G1289" s="43">
        <f t="shared" si="61"/>
        <v>0</v>
      </c>
      <c r="H1289" s="43">
        <f t="shared" si="62"/>
        <v>0</v>
      </c>
    </row>
    <row r="1290" s="20" customFormat="1" ht="17.25" customHeight="1" spans="1:8">
      <c r="A1290" s="41" t="s">
        <v>2209</v>
      </c>
      <c r="B1290" s="32">
        <v>2257</v>
      </c>
      <c r="C1290" s="32">
        <v>1896</v>
      </c>
      <c r="D1290" s="98"/>
      <c r="E1290" s="47">
        <v>1056</v>
      </c>
      <c r="F1290" s="43">
        <f t="shared" si="60"/>
        <v>46.7877713779353</v>
      </c>
      <c r="G1290" s="43">
        <f t="shared" si="61"/>
        <v>55.6962025316456</v>
      </c>
      <c r="H1290" s="43">
        <f t="shared" si="62"/>
        <v>0</v>
      </c>
    </row>
    <row r="1291" s="20" customFormat="1" ht="17.25" customHeight="1" spans="1:8">
      <c r="A1291" s="41" t="s">
        <v>2211</v>
      </c>
      <c r="B1291" s="73"/>
      <c r="C1291" s="73"/>
      <c r="D1291" s="98"/>
      <c r="E1291" s="47">
        <v>914</v>
      </c>
      <c r="F1291" s="43">
        <f t="shared" si="60"/>
        <v>0</v>
      </c>
      <c r="G1291" s="43">
        <f t="shared" si="61"/>
        <v>0</v>
      </c>
      <c r="H1291" s="43">
        <f t="shared" si="62"/>
        <v>0</v>
      </c>
    </row>
    <row r="1292" s="20" customFormat="1" ht="17.25" customHeight="1" spans="1:8">
      <c r="A1292" s="41" t="s">
        <v>2213</v>
      </c>
      <c r="B1292" s="73"/>
      <c r="C1292" s="73"/>
      <c r="D1292" s="98"/>
      <c r="E1292" s="47">
        <v>32</v>
      </c>
      <c r="F1292" s="43">
        <f t="shared" si="60"/>
        <v>0</v>
      </c>
      <c r="G1292" s="43">
        <f t="shared" si="61"/>
        <v>0</v>
      </c>
      <c r="H1292" s="43">
        <f t="shared" si="62"/>
        <v>0</v>
      </c>
    </row>
    <row r="1293" s="20" customFormat="1" ht="17.25" customHeight="1" spans="1:8">
      <c r="A1293" s="41" t="s">
        <v>2215</v>
      </c>
      <c r="B1293" s="73"/>
      <c r="C1293" s="73"/>
      <c r="D1293" s="98"/>
      <c r="E1293" s="47">
        <v>110</v>
      </c>
      <c r="F1293" s="43">
        <f t="shared" si="60"/>
        <v>0</v>
      </c>
      <c r="G1293" s="43">
        <f t="shared" si="61"/>
        <v>0</v>
      </c>
      <c r="H1293" s="43">
        <f t="shared" si="62"/>
        <v>0</v>
      </c>
    </row>
    <row r="1294" s="20" customFormat="1" ht="17.25" customHeight="1" spans="1:8">
      <c r="A1294" s="41" t="s">
        <v>2217</v>
      </c>
      <c r="B1294" s="32">
        <v>21</v>
      </c>
      <c r="C1294" s="32">
        <v>320</v>
      </c>
      <c r="D1294" s="98"/>
      <c r="E1294" s="47">
        <v>320</v>
      </c>
      <c r="F1294" s="43">
        <f t="shared" si="60"/>
        <v>1523.80952380952</v>
      </c>
      <c r="G1294" s="43">
        <f t="shared" si="61"/>
        <v>100</v>
      </c>
      <c r="H1294" s="43">
        <f t="shared" si="62"/>
        <v>0</v>
      </c>
    </row>
    <row r="1295" s="20" customFormat="1" ht="17.25" customHeight="1" spans="1:8">
      <c r="A1295" s="41" t="s">
        <v>2219</v>
      </c>
      <c r="B1295" s="73"/>
      <c r="C1295" s="73"/>
      <c r="D1295" s="98"/>
      <c r="E1295" s="47">
        <v>60</v>
      </c>
      <c r="F1295" s="43">
        <f t="shared" si="60"/>
        <v>0</v>
      </c>
      <c r="G1295" s="43">
        <f t="shared" si="61"/>
        <v>0</v>
      </c>
      <c r="H1295" s="43">
        <f t="shared" si="62"/>
        <v>0</v>
      </c>
    </row>
    <row r="1296" s="20" customFormat="1" ht="17.25" customHeight="1" spans="1:8">
      <c r="A1296" s="41" t="s">
        <v>2221</v>
      </c>
      <c r="B1296" s="73"/>
      <c r="C1296" s="73"/>
      <c r="D1296" s="98"/>
      <c r="E1296" s="47">
        <v>260</v>
      </c>
      <c r="F1296" s="43">
        <f t="shared" si="60"/>
        <v>0</v>
      </c>
      <c r="G1296" s="43">
        <f t="shared" si="61"/>
        <v>0</v>
      </c>
      <c r="H1296" s="43">
        <f t="shared" si="62"/>
        <v>0</v>
      </c>
    </row>
    <row r="1297" s="20" customFormat="1" ht="17.25" customHeight="1" spans="1:8">
      <c r="A1297" s="41" t="s">
        <v>2223</v>
      </c>
      <c r="B1297" s="73"/>
      <c r="C1297" s="73"/>
      <c r="D1297" s="98"/>
      <c r="E1297" s="47">
        <v>0</v>
      </c>
      <c r="F1297" s="43">
        <f t="shared" si="60"/>
        <v>0</v>
      </c>
      <c r="G1297" s="43">
        <f t="shared" si="61"/>
        <v>0</v>
      </c>
      <c r="H1297" s="43">
        <f t="shared" si="62"/>
        <v>0</v>
      </c>
    </row>
    <row r="1298" s="20" customFormat="1" ht="17.25" customHeight="1" spans="1:8">
      <c r="A1298" s="41" t="s">
        <v>2225</v>
      </c>
      <c r="B1298" s="73"/>
      <c r="C1298" s="73"/>
      <c r="D1298" s="98"/>
      <c r="E1298" s="47">
        <v>0</v>
      </c>
      <c r="F1298" s="43">
        <f t="shared" si="60"/>
        <v>0</v>
      </c>
      <c r="G1298" s="43">
        <f t="shared" si="61"/>
        <v>0</v>
      </c>
      <c r="H1298" s="43">
        <f t="shared" si="62"/>
        <v>0</v>
      </c>
    </row>
    <row r="1299" s="20" customFormat="1" ht="17.25" customHeight="1" spans="1:8">
      <c r="A1299" s="41" t="s">
        <v>2227</v>
      </c>
      <c r="B1299" s="73"/>
      <c r="C1299" s="73"/>
      <c r="D1299" s="98"/>
      <c r="E1299" s="47">
        <v>0</v>
      </c>
      <c r="F1299" s="43">
        <f t="shared" si="60"/>
        <v>0</v>
      </c>
      <c r="G1299" s="43">
        <f t="shared" si="61"/>
        <v>0</v>
      </c>
      <c r="H1299" s="43">
        <f t="shared" si="62"/>
        <v>0</v>
      </c>
    </row>
    <row r="1300" s="20" customFormat="1" ht="17.25" customHeight="1" spans="1:8">
      <c r="A1300" s="41" t="s">
        <v>2229</v>
      </c>
      <c r="B1300" s="32">
        <v>0</v>
      </c>
      <c r="C1300" s="32">
        <v>78</v>
      </c>
      <c r="D1300" s="98"/>
      <c r="E1300" s="47">
        <v>78</v>
      </c>
      <c r="F1300" s="43">
        <f t="shared" si="60"/>
        <v>0</v>
      </c>
      <c r="G1300" s="43">
        <f t="shared" si="61"/>
        <v>100</v>
      </c>
      <c r="H1300" s="43">
        <f t="shared" si="62"/>
        <v>0</v>
      </c>
    </row>
    <row r="1301" s="20" customFormat="1" ht="17.25" customHeight="1" spans="1:8">
      <c r="A1301" s="41" t="s">
        <v>232</v>
      </c>
      <c r="B1301" s="32">
        <v>1050</v>
      </c>
      <c r="C1301" s="32">
        <v>820</v>
      </c>
      <c r="D1301" s="32">
        <v>3030</v>
      </c>
      <c r="E1301" s="47">
        <v>820</v>
      </c>
      <c r="F1301" s="43">
        <f t="shared" si="60"/>
        <v>78.0952380952381</v>
      </c>
      <c r="G1301" s="43">
        <f t="shared" si="61"/>
        <v>100</v>
      </c>
      <c r="H1301" s="43">
        <f t="shared" si="62"/>
        <v>27.0627062706271</v>
      </c>
    </row>
    <row r="1302" s="20" customFormat="1" ht="17.25" customHeight="1" spans="1:8">
      <c r="A1302" s="41" t="s">
        <v>2230</v>
      </c>
      <c r="B1302" s="32">
        <v>1050</v>
      </c>
      <c r="C1302" s="32">
        <v>820</v>
      </c>
      <c r="D1302" s="32">
        <v>3030</v>
      </c>
      <c r="E1302" s="47">
        <v>820</v>
      </c>
      <c r="F1302" s="43">
        <f t="shared" si="60"/>
        <v>78.0952380952381</v>
      </c>
      <c r="G1302" s="43">
        <f t="shared" si="61"/>
        <v>100</v>
      </c>
      <c r="H1302" s="43">
        <f t="shared" si="62"/>
        <v>27.0627062706271</v>
      </c>
    </row>
    <row r="1303" s="20" customFormat="1" ht="17.25" customHeight="1" spans="1:8">
      <c r="A1303" s="41" t="s">
        <v>2231</v>
      </c>
      <c r="B1303" s="73"/>
      <c r="C1303" s="73"/>
      <c r="D1303" s="32">
        <v>3030</v>
      </c>
      <c r="E1303" s="47">
        <v>820</v>
      </c>
      <c r="F1303" s="43">
        <f t="shared" si="60"/>
        <v>0</v>
      </c>
      <c r="G1303" s="43">
        <f t="shared" si="61"/>
        <v>0</v>
      </c>
      <c r="H1303" s="43">
        <f t="shared" si="62"/>
        <v>27.0627062706271</v>
      </c>
    </row>
    <row r="1304" s="20" customFormat="1" ht="17.25" customHeight="1" spans="1:8">
      <c r="A1304" s="41" t="s">
        <v>233</v>
      </c>
      <c r="B1304" s="32">
        <v>3001</v>
      </c>
      <c r="C1304" s="32">
        <v>1870</v>
      </c>
      <c r="D1304" s="32">
        <v>1844</v>
      </c>
      <c r="E1304" s="47">
        <v>1870</v>
      </c>
      <c r="F1304" s="43">
        <f t="shared" si="60"/>
        <v>62.3125624791736</v>
      </c>
      <c r="G1304" s="43">
        <f t="shared" si="61"/>
        <v>100</v>
      </c>
      <c r="H1304" s="43">
        <f t="shared" si="62"/>
        <v>101.409978308026</v>
      </c>
    </row>
    <row r="1305" s="20" customFormat="1" ht="17.1" customHeight="1" spans="1:8">
      <c r="A1305" s="41" t="s">
        <v>2234</v>
      </c>
      <c r="B1305" s="32">
        <v>3001</v>
      </c>
      <c r="C1305" s="32">
        <v>1870</v>
      </c>
      <c r="D1305" s="32">
        <v>1844</v>
      </c>
      <c r="E1305" s="47">
        <v>1870</v>
      </c>
      <c r="F1305" s="43">
        <f t="shared" si="60"/>
        <v>62.3125624791736</v>
      </c>
      <c r="G1305" s="43">
        <f t="shared" si="61"/>
        <v>100</v>
      </c>
      <c r="H1305" s="43">
        <f t="shared" si="62"/>
        <v>101.409978308026</v>
      </c>
    </row>
    <row r="1306" s="20" customFormat="1" ht="17.1" customHeight="1" spans="1:8">
      <c r="A1306" s="41" t="s">
        <v>2236</v>
      </c>
      <c r="B1306" s="73"/>
      <c r="C1306" s="73"/>
      <c r="D1306" s="32">
        <v>1844</v>
      </c>
      <c r="E1306" s="47">
        <v>1870</v>
      </c>
      <c r="F1306" s="43">
        <f t="shared" si="60"/>
        <v>0</v>
      </c>
      <c r="G1306" s="43">
        <f t="shared" si="61"/>
        <v>0</v>
      </c>
      <c r="H1306" s="43">
        <f t="shared" si="62"/>
        <v>101.409978308026</v>
      </c>
    </row>
    <row r="1307" s="20" customFormat="1" ht="17.1" customHeight="1" spans="1:8">
      <c r="A1307" s="41" t="s">
        <v>2238</v>
      </c>
      <c r="B1307" s="73"/>
      <c r="C1307" s="73"/>
      <c r="D1307" s="32">
        <v>0</v>
      </c>
      <c r="E1307" s="47">
        <v>0</v>
      </c>
      <c r="F1307" s="43">
        <f t="shared" si="60"/>
        <v>0</v>
      </c>
      <c r="G1307" s="43">
        <f t="shared" si="61"/>
        <v>0</v>
      </c>
      <c r="H1307" s="43">
        <f t="shared" si="62"/>
        <v>0</v>
      </c>
    </row>
    <row r="1308" s="20" customFormat="1" ht="17.1" customHeight="1" spans="1:8">
      <c r="A1308" s="41" t="s">
        <v>2240</v>
      </c>
      <c r="B1308" s="73"/>
      <c r="C1308" s="73"/>
      <c r="D1308" s="32">
        <v>0</v>
      </c>
      <c r="E1308" s="47">
        <v>0</v>
      </c>
      <c r="F1308" s="43">
        <f t="shared" si="60"/>
        <v>0</v>
      </c>
      <c r="G1308" s="43">
        <f t="shared" si="61"/>
        <v>0</v>
      </c>
      <c r="H1308" s="43">
        <f t="shared" si="62"/>
        <v>0</v>
      </c>
    </row>
    <row r="1309" s="20" customFormat="1" ht="17.1" customHeight="1" spans="1:8">
      <c r="A1309" s="41" t="s">
        <v>2242</v>
      </c>
      <c r="B1309" s="73"/>
      <c r="C1309" s="73"/>
      <c r="D1309" s="32">
        <v>0</v>
      </c>
      <c r="E1309" s="47">
        <v>0</v>
      </c>
      <c r="F1309" s="43">
        <f t="shared" si="60"/>
        <v>0</v>
      </c>
      <c r="G1309" s="43">
        <f t="shared" si="61"/>
        <v>0</v>
      </c>
      <c r="H1309" s="43">
        <f t="shared" si="62"/>
        <v>0</v>
      </c>
    </row>
    <row r="1310" s="20" customFormat="1" ht="17.1" customHeight="1" spans="1:8">
      <c r="A1310" s="41" t="s">
        <v>234</v>
      </c>
      <c r="B1310" s="32">
        <v>10</v>
      </c>
      <c r="C1310" s="32">
        <v>0</v>
      </c>
      <c r="D1310" s="32">
        <v>2</v>
      </c>
      <c r="E1310" s="47">
        <v>0</v>
      </c>
      <c r="F1310" s="43">
        <f t="shared" si="60"/>
        <v>0</v>
      </c>
      <c r="G1310" s="43">
        <f t="shared" si="61"/>
        <v>0</v>
      </c>
      <c r="H1310" s="43">
        <f t="shared" si="62"/>
        <v>0</v>
      </c>
    </row>
    <row r="1311" s="20" customFormat="1" ht="17.1" customHeight="1" spans="1:8">
      <c r="A1311" s="41" t="s">
        <v>2244</v>
      </c>
      <c r="B1311" s="32">
        <v>10</v>
      </c>
      <c r="C1311" s="32">
        <v>0</v>
      </c>
      <c r="D1311" s="32">
        <v>2</v>
      </c>
      <c r="E1311" s="47">
        <v>0</v>
      </c>
      <c r="F1311" s="43">
        <f t="shared" si="60"/>
        <v>0</v>
      </c>
      <c r="G1311" s="43">
        <f t="shared" si="61"/>
        <v>0</v>
      </c>
      <c r="H1311" s="43">
        <f t="shared" si="62"/>
        <v>0</v>
      </c>
    </row>
    <row r="1312" s="20" customFormat="1" ht="17.1" customHeight="1" spans="1:8">
      <c r="A1312" s="41"/>
      <c r="B1312" s="73"/>
      <c r="C1312" s="36"/>
      <c r="D1312" s="36"/>
      <c r="E1312" s="36"/>
      <c r="F1312" s="49"/>
      <c r="G1312" s="49"/>
      <c r="H1312" s="49"/>
    </row>
    <row r="1313" s="20" customFormat="1" ht="17.1" customHeight="1" spans="1:8">
      <c r="A1313" s="41"/>
      <c r="B1313" s="73"/>
      <c r="C1313" s="36"/>
      <c r="D1313" s="36"/>
      <c r="E1313" s="36"/>
      <c r="F1313" s="36"/>
      <c r="G1313" s="36"/>
      <c r="H1313" s="36"/>
    </row>
    <row r="1314" s="20" customFormat="1" ht="17.1" customHeight="1" spans="1:8">
      <c r="A1314" s="41"/>
      <c r="B1314" s="73"/>
      <c r="C1314" s="36"/>
      <c r="D1314" s="36"/>
      <c r="E1314" s="36"/>
      <c r="F1314" s="36"/>
      <c r="G1314" s="36"/>
      <c r="H1314" s="36"/>
    </row>
    <row r="1315" s="20" customFormat="1" ht="17.1" customHeight="1" spans="1:8">
      <c r="A1315" s="41"/>
      <c r="B1315" s="36"/>
      <c r="C1315" s="36"/>
      <c r="D1315" s="36"/>
      <c r="E1315" s="36"/>
      <c r="F1315" s="36"/>
      <c r="G1315" s="36"/>
      <c r="H1315" s="36"/>
    </row>
    <row r="1316" s="20" customFormat="1" ht="17.1" customHeight="1" spans="1:8">
      <c r="A1316" s="41"/>
      <c r="B1316" s="36"/>
      <c r="C1316" s="36"/>
      <c r="D1316" s="36"/>
      <c r="E1316" s="36"/>
      <c r="F1316" s="36"/>
      <c r="G1316" s="36"/>
      <c r="H1316" s="36"/>
    </row>
    <row r="1317" s="20" customFormat="1" ht="17.1" customHeight="1" spans="1:8">
      <c r="A1317" s="41"/>
      <c r="B1317" s="36"/>
      <c r="C1317" s="36"/>
      <c r="D1317" s="36"/>
      <c r="E1317" s="36"/>
      <c r="F1317" s="65"/>
      <c r="G1317" s="65"/>
      <c r="H1317" s="65"/>
    </row>
    <row r="1318" s="20" customFormat="1" ht="17.1" customHeight="1" spans="1:8">
      <c r="A1318" s="99" t="s">
        <v>2249</v>
      </c>
      <c r="B1318" s="32">
        <v>259500</v>
      </c>
      <c r="C1318" s="32">
        <v>276203</v>
      </c>
      <c r="D1318" s="32">
        <v>250718</v>
      </c>
      <c r="E1318" s="47">
        <v>266318</v>
      </c>
      <c r="F1318" s="43">
        <f>IF(B1318&lt;&gt;0,(E1318/B1318)*100,0)</f>
        <v>102.627360308285</v>
      </c>
      <c r="G1318" s="43">
        <f>IF(C1318&lt;&gt;0,(E1318/C1318)*100,0)</f>
        <v>96.4211105599867</v>
      </c>
      <c r="H1318" s="43">
        <f>IF(D1318&lt;&gt;0,(E1318/D1318)*100,0)</f>
        <v>106.222130042518</v>
      </c>
    </row>
  </sheetData>
  <mergeCells count="1">
    <mergeCell ref="A1:H1"/>
  </mergeCells>
  <printOptions horizontalCentered="1" verticalCentered="1" gridLines="1"/>
  <pageMargins left="2" right="2" top="1.5" bottom="1.5" header="0" footer="0"/>
  <pageSetup paperSize="1" scale="90" orientation="portrait" blackAndWhite="1"/>
  <headerFooter alignWithMargins="0" scaleWithDoc="0">
    <oddHeader>&amp;C@$</oddHeader>
    <oddFooter>&amp;C@$</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showGridLines="0" showZeros="0" workbookViewId="0">
      <selection activeCell="B7" sqref="B7"/>
    </sheetView>
  </sheetViews>
  <sheetFormatPr defaultColWidth="9.125" defaultRowHeight="14.25" outlineLevelCol="2"/>
  <cols>
    <col min="1" max="1" width="46.875" style="20" customWidth="1"/>
    <col min="2" max="3" width="27" style="20" customWidth="1"/>
    <col min="4" max="256" width="9.125" style="20" customWidth="1"/>
    <col min="257" max="16384" width="9.125" style="20"/>
  </cols>
  <sheetData>
    <row r="1" s="20" customFormat="1" ht="33.95" customHeight="1" spans="1:3">
      <c r="A1" s="21" t="s">
        <v>2747</v>
      </c>
      <c r="B1" s="21"/>
      <c r="C1" s="21"/>
    </row>
    <row r="2" s="20" customFormat="1" ht="17.1" customHeight="1" spans="1:3">
      <c r="A2" s="38"/>
      <c r="B2" s="74"/>
      <c r="C2" s="31" t="s">
        <v>82</v>
      </c>
    </row>
    <row r="3" s="20" customFormat="1" ht="17.1" customHeight="1" spans="1:3">
      <c r="A3" s="25" t="s">
        <v>83</v>
      </c>
      <c r="B3" s="25" t="s">
        <v>84</v>
      </c>
      <c r="C3" s="25" t="s">
        <v>87</v>
      </c>
    </row>
    <row r="4" s="20" customFormat="1" ht="17.1" customHeight="1" spans="1:3">
      <c r="A4" s="41" t="s">
        <v>2748</v>
      </c>
      <c r="B4" s="94"/>
      <c r="C4" s="32">
        <v>54898</v>
      </c>
    </row>
    <row r="5" s="20" customFormat="1" ht="17.1" customHeight="1" spans="1:3">
      <c r="A5" s="95" t="s">
        <v>2749</v>
      </c>
      <c r="B5" s="72"/>
      <c r="C5" s="32">
        <v>71326</v>
      </c>
    </row>
    <row r="6" s="20" customFormat="1" ht="17.1" customHeight="1" spans="1:3">
      <c r="A6" s="26" t="s">
        <v>2750</v>
      </c>
      <c r="B6" s="71"/>
      <c r="C6" s="32">
        <v>3150</v>
      </c>
    </row>
    <row r="7" s="20" customFormat="1" ht="17.1" customHeight="1" spans="1:3">
      <c r="A7" s="26" t="s">
        <v>2751</v>
      </c>
      <c r="B7" s="72"/>
      <c r="C7" s="32">
        <v>2950</v>
      </c>
    </row>
    <row r="8" s="20" customFormat="1" ht="17.1" customHeight="1" spans="1:3">
      <c r="A8" s="26" t="s">
        <v>2752</v>
      </c>
      <c r="B8" s="72"/>
      <c r="C8" s="32">
        <v>54552</v>
      </c>
    </row>
    <row r="9" s="20" customFormat="1" ht="17.1" customHeight="1" spans="1:3">
      <c r="A9" s="26" t="s">
        <v>2753</v>
      </c>
      <c r="B9" s="72"/>
      <c r="C9" s="71"/>
    </row>
    <row r="10" s="20" customFormat="1" ht="17.1" customHeight="1" spans="1:3">
      <c r="A10" s="26" t="s">
        <v>2754</v>
      </c>
      <c r="B10" s="94"/>
      <c r="C10" s="32">
        <v>71326</v>
      </c>
    </row>
  </sheetData>
  <mergeCells count="1">
    <mergeCell ref="A1:C1"/>
  </mergeCells>
  <printOptions horizontalCentered="1" verticalCentered="1" gridLines="1"/>
  <pageMargins left="2" right="2" top="1.5" bottom="1.5" header="0" footer="0"/>
  <pageSetup paperSize="1" orientation="landscape" blackAndWhite="1"/>
  <headerFooter alignWithMargins="0" scaleWithDoc="0">
    <oddHeader>&amp;C@$</oddHeader>
    <oddFooter>&amp;C@$</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7"/>
  <sheetViews>
    <sheetView showGridLines="0" showZeros="0" workbookViewId="0">
      <selection activeCell="E22" sqref="E22"/>
    </sheetView>
  </sheetViews>
  <sheetFormatPr defaultColWidth="9.125" defaultRowHeight="14.25" outlineLevelCol="7"/>
  <cols>
    <col min="1" max="1" width="42.25" style="20" customWidth="1"/>
    <col min="2" max="6" width="19.25" style="20" customWidth="1"/>
    <col min="7" max="7" width="20.875" style="20" customWidth="1"/>
    <col min="8" max="8" width="21.75" style="20" customWidth="1"/>
    <col min="9" max="256" width="9.125" style="20" customWidth="1"/>
    <col min="257" max="16384" width="9.125" style="20"/>
  </cols>
  <sheetData>
    <row r="1" s="20" customFormat="1" ht="33.95" customHeight="1" spans="1:8">
      <c r="A1" s="21" t="s">
        <v>2755</v>
      </c>
      <c r="B1" s="21"/>
      <c r="C1" s="21"/>
      <c r="D1" s="21"/>
      <c r="E1" s="21"/>
      <c r="F1" s="21"/>
      <c r="G1" s="21"/>
      <c r="H1" s="21"/>
    </row>
    <row r="2" s="20" customFormat="1" ht="17.1" customHeight="1" spans="2:8">
      <c r="B2" s="38"/>
      <c r="C2" s="74"/>
      <c r="D2" s="74"/>
      <c r="E2" s="38"/>
      <c r="F2" s="38"/>
      <c r="G2" s="67"/>
      <c r="H2" s="53" t="s">
        <v>82</v>
      </c>
    </row>
    <row r="3" s="20" customFormat="1" ht="28.35" customHeight="1" spans="1:8">
      <c r="A3" s="91" t="s">
        <v>255</v>
      </c>
      <c r="B3" s="25" t="s">
        <v>84</v>
      </c>
      <c r="C3" s="25" t="s">
        <v>85</v>
      </c>
      <c r="D3" s="25" t="s">
        <v>86</v>
      </c>
      <c r="E3" s="25" t="s">
        <v>87</v>
      </c>
      <c r="F3" s="40" t="s">
        <v>88</v>
      </c>
      <c r="G3" s="40" t="s">
        <v>89</v>
      </c>
      <c r="H3" s="40" t="s">
        <v>90</v>
      </c>
    </row>
    <row r="4" s="20" customFormat="1" ht="16.9" customHeight="1" spans="1:8">
      <c r="A4" s="92" t="s">
        <v>2756</v>
      </c>
      <c r="B4" s="32">
        <v>34858</v>
      </c>
      <c r="C4" s="32">
        <v>31901</v>
      </c>
      <c r="D4" s="32">
        <v>27494</v>
      </c>
      <c r="E4" s="47">
        <v>31901</v>
      </c>
      <c r="F4" s="43">
        <f t="shared" ref="F4:F67" si="0">IF(B4=0,0,E4/B4*100)</f>
        <v>91.5170118767571</v>
      </c>
      <c r="G4" s="43">
        <f t="shared" ref="G4:G67" si="1">IF(C4&lt;&gt;0,(E4/C4)*100,0)</f>
        <v>100</v>
      </c>
      <c r="H4" s="43">
        <f t="shared" ref="H4:H67" si="2">IF(D4&lt;&gt;0,(E4/D4)*100,0)</f>
        <v>116.028951771296</v>
      </c>
    </row>
    <row r="5" s="20" customFormat="1" ht="16.9" customHeight="1" spans="1:8">
      <c r="A5" s="93" t="s">
        <v>2757</v>
      </c>
      <c r="B5" s="32">
        <v>23512</v>
      </c>
      <c r="C5" s="32">
        <v>13993</v>
      </c>
      <c r="D5" s="32">
        <v>22523</v>
      </c>
      <c r="E5" s="47">
        <v>13993</v>
      </c>
      <c r="F5" s="43">
        <f t="shared" si="0"/>
        <v>59.5142905750255</v>
      </c>
      <c r="G5" s="43">
        <f t="shared" si="1"/>
        <v>100</v>
      </c>
      <c r="H5" s="43">
        <f t="shared" si="2"/>
        <v>62.1276028948186</v>
      </c>
    </row>
    <row r="6" s="20" customFormat="1" ht="16.9" customHeight="1" spans="1:8">
      <c r="A6" s="93" t="s">
        <v>2758</v>
      </c>
      <c r="B6" s="32">
        <v>5363</v>
      </c>
      <c r="C6" s="32">
        <v>8640</v>
      </c>
      <c r="D6" s="32">
        <v>4382</v>
      </c>
      <c r="E6" s="47">
        <v>8640</v>
      </c>
      <c r="F6" s="43">
        <f t="shared" si="0"/>
        <v>161.103859779974</v>
      </c>
      <c r="G6" s="43">
        <f t="shared" si="1"/>
        <v>100</v>
      </c>
      <c r="H6" s="43">
        <f t="shared" si="2"/>
        <v>197.170241898676</v>
      </c>
    </row>
    <row r="7" s="20" customFormat="1" ht="16.9" customHeight="1" spans="1:8">
      <c r="A7" s="93" t="s">
        <v>2759</v>
      </c>
      <c r="B7" s="32">
        <v>1828</v>
      </c>
      <c r="C7" s="32">
        <v>5215</v>
      </c>
      <c r="D7" s="32">
        <v>7</v>
      </c>
      <c r="E7" s="47">
        <v>5215</v>
      </c>
      <c r="F7" s="43">
        <f t="shared" si="0"/>
        <v>285.284463894967</v>
      </c>
      <c r="G7" s="43">
        <f t="shared" si="1"/>
        <v>100</v>
      </c>
      <c r="H7" s="43">
        <f t="shared" si="2"/>
        <v>74500</v>
      </c>
    </row>
    <row r="8" s="20" customFormat="1" ht="16.9" customHeight="1" spans="1:8">
      <c r="A8" s="93" t="s">
        <v>2760</v>
      </c>
      <c r="B8" s="32">
        <v>4155</v>
      </c>
      <c r="C8" s="32">
        <v>4053</v>
      </c>
      <c r="D8" s="32">
        <v>582</v>
      </c>
      <c r="E8" s="47">
        <v>4053</v>
      </c>
      <c r="F8" s="43">
        <f t="shared" si="0"/>
        <v>97.5451263537906</v>
      </c>
      <c r="G8" s="43">
        <f t="shared" si="1"/>
        <v>100</v>
      </c>
      <c r="H8" s="43">
        <f t="shared" si="2"/>
        <v>696.39175257732</v>
      </c>
    </row>
    <row r="9" s="20" customFormat="1" ht="16.9" customHeight="1" spans="1:8">
      <c r="A9" s="93" t="s">
        <v>2761</v>
      </c>
      <c r="B9" s="32">
        <v>3054</v>
      </c>
      <c r="C9" s="32">
        <v>5609</v>
      </c>
      <c r="D9" s="32">
        <v>1979</v>
      </c>
      <c r="E9" s="47">
        <v>5609</v>
      </c>
      <c r="F9" s="43">
        <f t="shared" si="0"/>
        <v>183.66077275704</v>
      </c>
      <c r="G9" s="43">
        <f t="shared" si="1"/>
        <v>100</v>
      </c>
      <c r="H9" s="43">
        <f t="shared" si="2"/>
        <v>283.425972713492</v>
      </c>
    </row>
    <row r="10" s="20" customFormat="1" ht="16.9" customHeight="1" spans="1:8">
      <c r="A10" s="93" t="s">
        <v>2762</v>
      </c>
      <c r="B10" s="32">
        <v>2633</v>
      </c>
      <c r="C10" s="32">
        <v>2056</v>
      </c>
      <c r="D10" s="32">
        <v>1597</v>
      </c>
      <c r="E10" s="47">
        <v>2056</v>
      </c>
      <c r="F10" s="43">
        <f t="shared" si="0"/>
        <v>78.0858336498291</v>
      </c>
      <c r="G10" s="43">
        <f t="shared" si="1"/>
        <v>100</v>
      </c>
      <c r="H10" s="43">
        <f t="shared" si="2"/>
        <v>128.74139010645</v>
      </c>
    </row>
    <row r="11" s="20" customFormat="1" ht="16.9" customHeight="1" spans="1:8">
      <c r="A11" s="93" t="s">
        <v>2763</v>
      </c>
      <c r="B11" s="32">
        <v>0</v>
      </c>
      <c r="C11" s="32">
        <v>0</v>
      </c>
      <c r="D11" s="32">
        <v>7</v>
      </c>
      <c r="E11" s="47">
        <v>0</v>
      </c>
      <c r="F11" s="43">
        <f t="shared" si="0"/>
        <v>0</v>
      </c>
      <c r="G11" s="43">
        <f t="shared" si="1"/>
        <v>0</v>
      </c>
      <c r="H11" s="43">
        <f t="shared" si="2"/>
        <v>0</v>
      </c>
    </row>
    <row r="12" s="20" customFormat="1" ht="16.9" customHeight="1" spans="1:8">
      <c r="A12" s="93" t="s">
        <v>2764</v>
      </c>
      <c r="B12" s="32">
        <v>19</v>
      </c>
      <c r="C12" s="32">
        <v>10</v>
      </c>
      <c r="D12" s="32">
        <v>6</v>
      </c>
      <c r="E12" s="47">
        <v>10</v>
      </c>
      <c r="F12" s="43">
        <f t="shared" si="0"/>
        <v>52.6315789473684</v>
      </c>
      <c r="G12" s="43">
        <f t="shared" si="1"/>
        <v>100</v>
      </c>
      <c r="H12" s="43">
        <f t="shared" si="2"/>
        <v>166.666666666667</v>
      </c>
    </row>
    <row r="13" s="20" customFormat="1" ht="16.9" customHeight="1" spans="1:8">
      <c r="A13" s="93" t="s">
        <v>2765</v>
      </c>
      <c r="B13" s="32">
        <v>0</v>
      </c>
      <c r="C13" s="32">
        <v>0</v>
      </c>
      <c r="D13" s="32">
        <v>8</v>
      </c>
      <c r="E13" s="47">
        <v>0</v>
      </c>
      <c r="F13" s="43">
        <f t="shared" si="0"/>
        <v>0</v>
      </c>
      <c r="G13" s="43">
        <f t="shared" si="1"/>
        <v>0</v>
      </c>
      <c r="H13" s="43">
        <f t="shared" si="2"/>
        <v>0</v>
      </c>
    </row>
    <row r="14" s="20" customFormat="1" ht="16.9" customHeight="1" spans="1:8">
      <c r="A14" s="93" t="s">
        <v>2766</v>
      </c>
      <c r="B14" s="32">
        <v>291</v>
      </c>
      <c r="C14" s="32">
        <v>3388</v>
      </c>
      <c r="D14" s="32">
        <v>16</v>
      </c>
      <c r="E14" s="47">
        <v>3388</v>
      </c>
      <c r="F14" s="43">
        <f t="shared" si="0"/>
        <v>1164.26116838488</v>
      </c>
      <c r="G14" s="43">
        <f t="shared" si="1"/>
        <v>100</v>
      </c>
      <c r="H14" s="43">
        <f t="shared" si="2"/>
        <v>21175</v>
      </c>
    </row>
    <row r="15" s="20" customFormat="1" ht="16.9" customHeight="1" spans="1:8">
      <c r="A15" s="93" t="s">
        <v>2767</v>
      </c>
      <c r="B15" s="32">
        <v>0</v>
      </c>
      <c r="C15" s="32">
        <v>0</v>
      </c>
      <c r="D15" s="32">
        <v>38</v>
      </c>
      <c r="E15" s="47">
        <v>0</v>
      </c>
      <c r="F15" s="43">
        <f t="shared" si="0"/>
        <v>0</v>
      </c>
      <c r="G15" s="43">
        <f t="shared" si="1"/>
        <v>0</v>
      </c>
      <c r="H15" s="43">
        <f t="shared" si="2"/>
        <v>0</v>
      </c>
    </row>
    <row r="16" s="20" customFormat="1" ht="16.9" customHeight="1" spans="1:8">
      <c r="A16" s="93" t="s">
        <v>2768</v>
      </c>
      <c r="B16" s="32">
        <v>0</v>
      </c>
      <c r="C16" s="32">
        <v>0</v>
      </c>
      <c r="D16" s="32">
        <v>0</v>
      </c>
      <c r="E16" s="47">
        <v>0</v>
      </c>
      <c r="F16" s="43">
        <f t="shared" si="0"/>
        <v>0</v>
      </c>
      <c r="G16" s="43">
        <f t="shared" si="1"/>
        <v>0</v>
      </c>
      <c r="H16" s="43">
        <f t="shared" si="2"/>
        <v>0</v>
      </c>
    </row>
    <row r="17" s="20" customFormat="1" ht="16.9" customHeight="1" spans="1:8">
      <c r="A17" s="93" t="s">
        <v>2769</v>
      </c>
      <c r="B17" s="32">
        <v>111</v>
      </c>
      <c r="C17" s="32">
        <v>135</v>
      </c>
      <c r="D17" s="32">
        <v>138</v>
      </c>
      <c r="E17" s="47">
        <v>135</v>
      </c>
      <c r="F17" s="43">
        <f t="shared" si="0"/>
        <v>121.621621621622</v>
      </c>
      <c r="G17" s="43">
        <f t="shared" si="1"/>
        <v>100</v>
      </c>
      <c r="H17" s="43">
        <f t="shared" si="2"/>
        <v>97.8260869565217</v>
      </c>
    </row>
    <row r="18" s="20" customFormat="1" ht="16.9" customHeight="1" spans="1:8">
      <c r="A18" s="93" t="s">
        <v>2770</v>
      </c>
      <c r="B18" s="32">
        <v>0</v>
      </c>
      <c r="C18" s="32">
        <v>0</v>
      </c>
      <c r="D18" s="32">
        <v>0</v>
      </c>
      <c r="E18" s="47">
        <v>0</v>
      </c>
      <c r="F18" s="43">
        <f t="shared" si="0"/>
        <v>0</v>
      </c>
      <c r="G18" s="43">
        <f t="shared" si="1"/>
        <v>0</v>
      </c>
      <c r="H18" s="43">
        <f t="shared" si="2"/>
        <v>0</v>
      </c>
    </row>
    <row r="19" s="20" customFormat="1" ht="16.9" customHeight="1" spans="1:8">
      <c r="A19" s="93" t="s">
        <v>2771</v>
      </c>
      <c r="B19" s="32">
        <v>0</v>
      </c>
      <c r="C19" s="32">
        <v>20</v>
      </c>
      <c r="D19" s="32">
        <v>169</v>
      </c>
      <c r="E19" s="47">
        <v>20</v>
      </c>
      <c r="F19" s="43">
        <f t="shared" si="0"/>
        <v>0</v>
      </c>
      <c r="G19" s="43">
        <f t="shared" si="1"/>
        <v>100</v>
      </c>
      <c r="H19" s="43">
        <f t="shared" si="2"/>
        <v>11.8343195266272</v>
      </c>
    </row>
    <row r="20" s="20" customFormat="1" ht="16.9" customHeight="1" spans="1:8">
      <c r="A20" s="93" t="s">
        <v>2772</v>
      </c>
      <c r="B20" s="32">
        <v>0</v>
      </c>
      <c r="C20" s="32">
        <v>0</v>
      </c>
      <c r="D20" s="32">
        <v>0</v>
      </c>
      <c r="E20" s="47">
        <v>0</v>
      </c>
      <c r="F20" s="43">
        <f t="shared" si="0"/>
        <v>0</v>
      </c>
      <c r="G20" s="43">
        <f t="shared" si="1"/>
        <v>0</v>
      </c>
      <c r="H20" s="43">
        <f t="shared" si="2"/>
        <v>0</v>
      </c>
    </row>
    <row r="21" s="20" customFormat="1" ht="16.9" customHeight="1" spans="1:8">
      <c r="A21" s="93" t="s">
        <v>2773</v>
      </c>
      <c r="B21" s="32">
        <v>0</v>
      </c>
      <c r="C21" s="32">
        <v>0</v>
      </c>
      <c r="D21" s="32">
        <v>0</v>
      </c>
      <c r="E21" s="47">
        <v>0</v>
      </c>
      <c r="F21" s="43">
        <f t="shared" si="0"/>
        <v>0</v>
      </c>
      <c r="G21" s="43">
        <f t="shared" si="1"/>
        <v>0</v>
      </c>
      <c r="H21" s="43">
        <f t="shared" si="2"/>
        <v>0</v>
      </c>
    </row>
    <row r="22" s="20" customFormat="1" ht="16.9" customHeight="1" spans="1:8">
      <c r="A22" s="93" t="s">
        <v>2774</v>
      </c>
      <c r="B22" s="32">
        <v>0</v>
      </c>
      <c r="C22" s="32">
        <v>0</v>
      </c>
      <c r="D22" s="32">
        <v>0</v>
      </c>
      <c r="E22" s="47">
        <v>0</v>
      </c>
      <c r="F22" s="43">
        <f t="shared" si="0"/>
        <v>0</v>
      </c>
      <c r="G22" s="43">
        <f t="shared" si="1"/>
        <v>0</v>
      </c>
      <c r="H22" s="43">
        <f t="shared" si="2"/>
        <v>0</v>
      </c>
    </row>
    <row r="23" s="20" customFormat="1" ht="16.9" customHeight="1" spans="1:8">
      <c r="A23" s="93" t="s">
        <v>2775</v>
      </c>
      <c r="B23" s="32">
        <v>0</v>
      </c>
      <c r="C23" s="32">
        <v>0</v>
      </c>
      <c r="D23" s="32">
        <v>0</v>
      </c>
      <c r="E23" s="47">
        <v>0</v>
      </c>
      <c r="F23" s="43">
        <f t="shared" si="0"/>
        <v>0</v>
      </c>
      <c r="G23" s="43">
        <f t="shared" si="1"/>
        <v>0</v>
      </c>
      <c r="H23" s="43">
        <f t="shared" si="2"/>
        <v>0</v>
      </c>
    </row>
    <row r="24" s="20" customFormat="1" ht="16.9" customHeight="1" spans="1:8">
      <c r="A24" s="93" t="s">
        <v>2776</v>
      </c>
      <c r="B24" s="32">
        <v>0</v>
      </c>
      <c r="C24" s="32">
        <v>0</v>
      </c>
      <c r="D24" s="32">
        <v>0</v>
      </c>
      <c r="E24" s="47">
        <v>0</v>
      </c>
      <c r="F24" s="43">
        <f t="shared" si="0"/>
        <v>0</v>
      </c>
      <c r="G24" s="43">
        <f t="shared" si="1"/>
        <v>0</v>
      </c>
      <c r="H24" s="43">
        <f t="shared" si="2"/>
        <v>0</v>
      </c>
    </row>
    <row r="25" s="20" customFormat="1" ht="16.9" customHeight="1" spans="1:8">
      <c r="A25" s="93" t="s">
        <v>2777</v>
      </c>
      <c r="B25" s="32">
        <v>0</v>
      </c>
      <c r="C25" s="32">
        <v>0</v>
      </c>
      <c r="D25" s="32">
        <v>0</v>
      </c>
      <c r="E25" s="47">
        <v>0</v>
      </c>
      <c r="F25" s="43">
        <f t="shared" si="0"/>
        <v>0</v>
      </c>
      <c r="G25" s="43">
        <f t="shared" si="1"/>
        <v>0</v>
      </c>
      <c r="H25" s="43">
        <f t="shared" si="2"/>
        <v>0</v>
      </c>
    </row>
    <row r="26" s="20" customFormat="1" ht="16.9" customHeight="1" spans="1:8">
      <c r="A26" s="93" t="s">
        <v>2778</v>
      </c>
      <c r="B26" s="32">
        <v>0</v>
      </c>
      <c r="C26" s="32">
        <v>0</v>
      </c>
      <c r="D26" s="32">
        <v>0</v>
      </c>
      <c r="E26" s="47">
        <v>0</v>
      </c>
      <c r="F26" s="43">
        <f t="shared" si="0"/>
        <v>0</v>
      </c>
      <c r="G26" s="43">
        <f t="shared" si="1"/>
        <v>0</v>
      </c>
      <c r="H26" s="43">
        <f t="shared" si="2"/>
        <v>0</v>
      </c>
    </row>
    <row r="27" s="20" customFormat="1" ht="16.9" customHeight="1" spans="1:8">
      <c r="A27" s="93" t="s">
        <v>2779</v>
      </c>
      <c r="B27" s="32">
        <v>0</v>
      </c>
      <c r="C27" s="32">
        <v>0</v>
      </c>
      <c r="D27" s="32">
        <v>0</v>
      </c>
      <c r="E27" s="47">
        <v>0</v>
      </c>
      <c r="F27" s="43">
        <f t="shared" si="0"/>
        <v>0</v>
      </c>
      <c r="G27" s="43">
        <f t="shared" si="1"/>
        <v>0</v>
      </c>
      <c r="H27" s="43">
        <f t="shared" si="2"/>
        <v>0</v>
      </c>
    </row>
    <row r="28" s="20" customFormat="1" ht="16.9" customHeight="1" spans="1:8">
      <c r="A28" s="93" t="s">
        <v>2780</v>
      </c>
      <c r="B28" s="32">
        <v>0</v>
      </c>
      <c r="C28" s="32">
        <v>0</v>
      </c>
      <c r="D28" s="32">
        <v>0</v>
      </c>
      <c r="E28" s="47">
        <v>0</v>
      </c>
      <c r="F28" s="43">
        <f t="shared" si="0"/>
        <v>0</v>
      </c>
      <c r="G28" s="43">
        <f t="shared" si="1"/>
        <v>0</v>
      </c>
      <c r="H28" s="43">
        <f t="shared" si="2"/>
        <v>0</v>
      </c>
    </row>
    <row r="29" s="20" customFormat="1" ht="16.9" customHeight="1" spans="1:8">
      <c r="A29" s="93" t="s">
        <v>2773</v>
      </c>
      <c r="B29" s="32">
        <v>0</v>
      </c>
      <c r="C29" s="32">
        <v>0</v>
      </c>
      <c r="D29" s="32">
        <v>0</v>
      </c>
      <c r="E29" s="47">
        <v>0</v>
      </c>
      <c r="F29" s="43">
        <f t="shared" si="0"/>
        <v>0</v>
      </c>
      <c r="G29" s="43">
        <f t="shared" si="1"/>
        <v>0</v>
      </c>
      <c r="H29" s="43">
        <f t="shared" si="2"/>
        <v>0</v>
      </c>
    </row>
    <row r="30" s="20" customFormat="1" ht="16.9" customHeight="1" spans="1:8">
      <c r="A30" s="93" t="s">
        <v>2774</v>
      </c>
      <c r="B30" s="32">
        <v>0</v>
      </c>
      <c r="C30" s="32">
        <v>0</v>
      </c>
      <c r="D30" s="32">
        <v>0</v>
      </c>
      <c r="E30" s="47">
        <v>0</v>
      </c>
      <c r="F30" s="43">
        <f t="shared" si="0"/>
        <v>0</v>
      </c>
      <c r="G30" s="43">
        <f t="shared" si="1"/>
        <v>0</v>
      </c>
      <c r="H30" s="43">
        <f t="shared" si="2"/>
        <v>0</v>
      </c>
    </row>
    <row r="31" s="20" customFormat="1" ht="16.9" customHeight="1" spans="1:8">
      <c r="A31" s="93" t="s">
        <v>2775</v>
      </c>
      <c r="B31" s="32">
        <v>0</v>
      </c>
      <c r="C31" s="32">
        <v>0</v>
      </c>
      <c r="D31" s="32">
        <v>0</v>
      </c>
      <c r="E31" s="47">
        <v>0</v>
      </c>
      <c r="F31" s="43">
        <f t="shared" si="0"/>
        <v>0</v>
      </c>
      <c r="G31" s="43">
        <f t="shared" si="1"/>
        <v>0</v>
      </c>
      <c r="H31" s="43">
        <f t="shared" si="2"/>
        <v>0</v>
      </c>
    </row>
    <row r="32" s="20" customFormat="1" ht="16.9" customHeight="1" spans="1:8">
      <c r="A32" s="93" t="s">
        <v>2777</v>
      </c>
      <c r="B32" s="32">
        <v>0</v>
      </c>
      <c r="C32" s="32">
        <v>0</v>
      </c>
      <c r="D32" s="32">
        <v>0</v>
      </c>
      <c r="E32" s="47">
        <v>0</v>
      </c>
      <c r="F32" s="43">
        <f t="shared" si="0"/>
        <v>0</v>
      </c>
      <c r="G32" s="43">
        <f t="shared" si="1"/>
        <v>0</v>
      </c>
      <c r="H32" s="43">
        <f t="shared" si="2"/>
        <v>0</v>
      </c>
    </row>
    <row r="33" s="20" customFormat="1" ht="16.9" customHeight="1" spans="1:8">
      <c r="A33" s="93" t="s">
        <v>2778</v>
      </c>
      <c r="B33" s="32">
        <v>0</v>
      </c>
      <c r="C33" s="32">
        <v>0</v>
      </c>
      <c r="D33" s="32">
        <v>0</v>
      </c>
      <c r="E33" s="47">
        <v>0</v>
      </c>
      <c r="F33" s="43">
        <f t="shared" si="0"/>
        <v>0</v>
      </c>
      <c r="G33" s="43">
        <f t="shared" si="1"/>
        <v>0</v>
      </c>
      <c r="H33" s="43">
        <f t="shared" si="2"/>
        <v>0</v>
      </c>
    </row>
    <row r="34" s="20" customFormat="1" ht="16.9" customHeight="1" spans="1:8">
      <c r="A34" s="93" t="s">
        <v>2779</v>
      </c>
      <c r="B34" s="32">
        <v>0</v>
      </c>
      <c r="C34" s="32">
        <v>0</v>
      </c>
      <c r="D34" s="32">
        <v>0</v>
      </c>
      <c r="E34" s="47">
        <v>0</v>
      </c>
      <c r="F34" s="43">
        <f t="shared" si="0"/>
        <v>0</v>
      </c>
      <c r="G34" s="43">
        <f t="shared" si="1"/>
        <v>0</v>
      </c>
      <c r="H34" s="43">
        <f t="shared" si="2"/>
        <v>0</v>
      </c>
    </row>
    <row r="35" s="20" customFormat="1" ht="16.9" customHeight="1" spans="1:8">
      <c r="A35" s="93" t="s">
        <v>2781</v>
      </c>
      <c r="B35" s="32">
        <v>44556</v>
      </c>
      <c r="C35" s="32">
        <v>44985</v>
      </c>
      <c r="D35" s="32">
        <v>40145</v>
      </c>
      <c r="E35" s="47">
        <v>44985</v>
      </c>
      <c r="F35" s="43">
        <f t="shared" si="0"/>
        <v>100.962833288446</v>
      </c>
      <c r="G35" s="43">
        <f t="shared" si="1"/>
        <v>100</v>
      </c>
      <c r="H35" s="43">
        <f t="shared" si="2"/>
        <v>112.056295927264</v>
      </c>
    </row>
    <row r="36" s="20" customFormat="1" ht="16.9" customHeight="1" spans="1:8">
      <c r="A36" s="93" t="s">
        <v>2782</v>
      </c>
      <c r="B36" s="32">
        <v>42544</v>
      </c>
      <c r="C36" s="32">
        <v>43026</v>
      </c>
      <c r="D36" s="32">
        <v>39347</v>
      </c>
      <c r="E36" s="47">
        <v>43026</v>
      </c>
      <c r="F36" s="43">
        <f t="shared" si="0"/>
        <v>101.132944716059</v>
      </c>
      <c r="G36" s="43">
        <f t="shared" si="1"/>
        <v>100</v>
      </c>
      <c r="H36" s="43">
        <f t="shared" si="2"/>
        <v>109.350141052685</v>
      </c>
    </row>
    <row r="37" s="20" customFormat="1" ht="16.9" customHeight="1" spans="1:8">
      <c r="A37" s="93" t="s">
        <v>2783</v>
      </c>
      <c r="B37" s="32">
        <v>2012</v>
      </c>
      <c r="C37" s="32">
        <v>1959</v>
      </c>
      <c r="D37" s="32">
        <v>798</v>
      </c>
      <c r="E37" s="47">
        <v>1959</v>
      </c>
      <c r="F37" s="43">
        <f t="shared" si="0"/>
        <v>97.3658051689861</v>
      </c>
      <c r="G37" s="43">
        <f t="shared" si="1"/>
        <v>100</v>
      </c>
      <c r="H37" s="43">
        <f t="shared" si="2"/>
        <v>245.488721804511</v>
      </c>
    </row>
    <row r="38" s="20" customFormat="1" ht="16.9" customHeight="1" spans="1:8">
      <c r="A38" s="93" t="s">
        <v>2784</v>
      </c>
      <c r="B38" s="32">
        <v>0</v>
      </c>
      <c r="C38" s="32">
        <v>0</v>
      </c>
      <c r="D38" s="32">
        <v>0</v>
      </c>
      <c r="E38" s="47">
        <v>0</v>
      </c>
      <c r="F38" s="43">
        <f t="shared" si="0"/>
        <v>0</v>
      </c>
      <c r="G38" s="43">
        <f t="shared" si="1"/>
        <v>0</v>
      </c>
      <c r="H38" s="43">
        <f t="shared" si="2"/>
        <v>0</v>
      </c>
    </row>
    <row r="39" s="20" customFormat="1" ht="16.9" customHeight="1" spans="1:8">
      <c r="A39" s="93" t="s">
        <v>2785</v>
      </c>
      <c r="B39" s="32">
        <v>0</v>
      </c>
      <c r="C39" s="32">
        <v>0</v>
      </c>
      <c r="D39" s="32">
        <v>0</v>
      </c>
      <c r="E39" s="47">
        <v>0</v>
      </c>
      <c r="F39" s="43">
        <f t="shared" si="0"/>
        <v>0</v>
      </c>
      <c r="G39" s="43">
        <f t="shared" si="1"/>
        <v>0</v>
      </c>
      <c r="H39" s="43">
        <f t="shared" si="2"/>
        <v>0</v>
      </c>
    </row>
    <row r="40" s="20" customFormat="1" ht="16.9" customHeight="1" spans="1:8">
      <c r="A40" s="93" t="s">
        <v>2786</v>
      </c>
      <c r="B40" s="32">
        <v>0</v>
      </c>
      <c r="C40" s="32">
        <v>0</v>
      </c>
      <c r="D40" s="32">
        <v>0</v>
      </c>
      <c r="E40" s="47">
        <v>0</v>
      </c>
      <c r="F40" s="43">
        <f t="shared" si="0"/>
        <v>0</v>
      </c>
      <c r="G40" s="43">
        <f t="shared" si="1"/>
        <v>0</v>
      </c>
      <c r="H40" s="43">
        <f t="shared" si="2"/>
        <v>0</v>
      </c>
    </row>
    <row r="41" s="20" customFormat="1" ht="16.9" customHeight="1" spans="1:8">
      <c r="A41" s="93" t="s">
        <v>2787</v>
      </c>
      <c r="B41" s="32">
        <v>0</v>
      </c>
      <c r="C41" s="32">
        <v>0</v>
      </c>
      <c r="D41" s="32">
        <v>0</v>
      </c>
      <c r="E41" s="47">
        <v>0</v>
      </c>
      <c r="F41" s="43">
        <f t="shared" si="0"/>
        <v>0</v>
      </c>
      <c r="G41" s="43">
        <f t="shared" si="1"/>
        <v>0</v>
      </c>
      <c r="H41" s="43">
        <f t="shared" si="2"/>
        <v>0</v>
      </c>
    </row>
    <row r="42" s="20" customFormat="1" ht="16.9" customHeight="1" spans="1:8">
      <c r="A42" s="93" t="s">
        <v>2788</v>
      </c>
      <c r="B42" s="32">
        <v>0</v>
      </c>
      <c r="C42" s="32">
        <v>0</v>
      </c>
      <c r="D42" s="32">
        <v>0</v>
      </c>
      <c r="E42" s="47">
        <v>0</v>
      </c>
      <c r="F42" s="43">
        <f t="shared" si="0"/>
        <v>0</v>
      </c>
      <c r="G42" s="43">
        <f t="shared" si="1"/>
        <v>0</v>
      </c>
      <c r="H42" s="43">
        <f t="shared" si="2"/>
        <v>0</v>
      </c>
    </row>
    <row r="43" s="20" customFormat="1" ht="16.9" customHeight="1" spans="1:8">
      <c r="A43" s="93" t="s">
        <v>2789</v>
      </c>
      <c r="B43" s="32">
        <v>0</v>
      </c>
      <c r="C43" s="32">
        <v>0</v>
      </c>
      <c r="D43" s="32">
        <v>0</v>
      </c>
      <c r="E43" s="47">
        <v>0</v>
      </c>
      <c r="F43" s="43">
        <f t="shared" si="0"/>
        <v>0</v>
      </c>
      <c r="G43" s="43">
        <f t="shared" si="1"/>
        <v>0</v>
      </c>
      <c r="H43" s="43">
        <f t="shared" si="2"/>
        <v>0</v>
      </c>
    </row>
    <row r="44" s="20" customFormat="1" ht="16.9" customHeight="1" spans="1:8">
      <c r="A44" s="93" t="s">
        <v>2790</v>
      </c>
      <c r="B44" s="32">
        <v>0</v>
      </c>
      <c r="C44" s="32">
        <v>0</v>
      </c>
      <c r="D44" s="32">
        <v>0</v>
      </c>
      <c r="E44" s="47">
        <v>0</v>
      </c>
      <c r="F44" s="43">
        <f t="shared" si="0"/>
        <v>0</v>
      </c>
      <c r="G44" s="43">
        <f t="shared" si="1"/>
        <v>0</v>
      </c>
      <c r="H44" s="43">
        <f t="shared" si="2"/>
        <v>0</v>
      </c>
    </row>
    <row r="45" s="20" customFormat="1" ht="16.9" customHeight="1" spans="1:8">
      <c r="A45" s="93" t="s">
        <v>2791</v>
      </c>
      <c r="B45" s="32">
        <v>0</v>
      </c>
      <c r="C45" s="32">
        <v>0</v>
      </c>
      <c r="D45" s="32">
        <v>0</v>
      </c>
      <c r="E45" s="47">
        <v>0</v>
      </c>
      <c r="F45" s="43">
        <f t="shared" si="0"/>
        <v>0</v>
      </c>
      <c r="G45" s="43">
        <f t="shared" si="1"/>
        <v>0</v>
      </c>
      <c r="H45" s="43">
        <f t="shared" si="2"/>
        <v>0</v>
      </c>
    </row>
    <row r="46" s="20" customFormat="1" ht="16.9" customHeight="1" spans="1:8">
      <c r="A46" s="93" t="s">
        <v>2792</v>
      </c>
      <c r="B46" s="32">
        <v>0</v>
      </c>
      <c r="C46" s="32">
        <v>0</v>
      </c>
      <c r="D46" s="32">
        <v>0</v>
      </c>
      <c r="E46" s="47">
        <v>0</v>
      </c>
      <c r="F46" s="43">
        <f t="shared" si="0"/>
        <v>0</v>
      </c>
      <c r="G46" s="43">
        <f t="shared" si="1"/>
        <v>0</v>
      </c>
      <c r="H46" s="43">
        <f t="shared" si="2"/>
        <v>0</v>
      </c>
    </row>
    <row r="47" s="20" customFormat="1" ht="16.9" customHeight="1" spans="1:8">
      <c r="A47" s="93" t="s">
        <v>2793</v>
      </c>
      <c r="B47" s="32">
        <v>0</v>
      </c>
      <c r="C47" s="32">
        <v>0</v>
      </c>
      <c r="D47" s="32">
        <v>0</v>
      </c>
      <c r="E47" s="47">
        <v>0</v>
      </c>
      <c r="F47" s="43">
        <f t="shared" si="0"/>
        <v>0</v>
      </c>
      <c r="G47" s="43">
        <f t="shared" si="1"/>
        <v>0</v>
      </c>
      <c r="H47" s="43">
        <f t="shared" si="2"/>
        <v>0</v>
      </c>
    </row>
    <row r="48" s="20" customFormat="1" ht="16.9" customHeight="1" spans="1:8">
      <c r="A48" s="93" t="s">
        <v>2794</v>
      </c>
      <c r="B48" s="32">
        <v>0</v>
      </c>
      <c r="C48" s="32">
        <v>0</v>
      </c>
      <c r="D48" s="32">
        <v>0</v>
      </c>
      <c r="E48" s="47">
        <v>0</v>
      </c>
      <c r="F48" s="43">
        <f t="shared" si="0"/>
        <v>0</v>
      </c>
      <c r="G48" s="43">
        <f t="shared" si="1"/>
        <v>0</v>
      </c>
      <c r="H48" s="43">
        <f t="shared" si="2"/>
        <v>0</v>
      </c>
    </row>
    <row r="49" s="20" customFormat="1" ht="16.9" customHeight="1" spans="1:8">
      <c r="A49" s="93" t="s">
        <v>2795</v>
      </c>
      <c r="B49" s="32">
        <v>10884</v>
      </c>
      <c r="C49" s="32">
        <v>9089</v>
      </c>
      <c r="D49" s="32">
        <v>7248</v>
      </c>
      <c r="E49" s="47">
        <v>9089</v>
      </c>
      <c r="F49" s="43">
        <f t="shared" si="0"/>
        <v>83.507901506799</v>
      </c>
      <c r="G49" s="43">
        <f t="shared" si="1"/>
        <v>100</v>
      </c>
      <c r="H49" s="43">
        <f t="shared" si="2"/>
        <v>125.400110375276</v>
      </c>
    </row>
    <row r="50" s="20" customFormat="1" ht="16.9" customHeight="1" spans="1:8">
      <c r="A50" s="93" t="s">
        <v>2796</v>
      </c>
      <c r="B50" s="32">
        <v>6197</v>
      </c>
      <c r="C50" s="32">
        <v>4837</v>
      </c>
      <c r="D50" s="32">
        <v>4970</v>
      </c>
      <c r="E50" s="47">
        <v>4837</v>
      </c>
      <c r="F50" s="43">
        <f t="shared" si="0"/>
        <v>78.0538970469582</v>
      </c>
      <c r="G50" s="43">
        <f t="shared" si="1"/>
        <v>100</v>
      </c>
      <c r="H50" s="43">
        <f t="shared" si="2"/>
        <v>97.3239436619718</v>
      </c>
    </row>
    <row r="51" s="20" customFormat="1" ht="16.9" customHeight="1" spans="1:8">
      <c r="A51" s="93" t="s">
        <v>2797</v>
      </c>
      <c r="B51" s="32">
        <v>0</v>
      </c>
      <c r="C51" s="32">
        <v>0</v>
      </c>
      <c r="D51" s="32">
        <v>0</v>
      </c>
      <c r="E51" s="47">
        <v>0</v>
      </c>
      <c r="F51" s="43">
        <f t="shared" si="0"/>
        <v>0</v>
      </c>
      <c r="G51" s="43">
        <f t="shared" si="1"/>
        <v>0</v>
      </c>
      <c r="H51" s="43">
        <f t="shared" si="2"/>
        <v>0</v>
      </c>
    </row>
    <row r="52" s="20" customFormat="1" ht="16.9" customHeight="1" spans="1:8">
      <c r="A52" s="93" t="s">
        <v>2798</v>
      </c>
      <c r="B52" s="32">
        <v>0</v>
      </c>
      <c r="C52" s="32">
        <v>0</v>
      </c>
      <c r="D52" s="32">
        <v>0</v>
      </c>
      <c r="E52" s="47">
        <v>0</v>
      </c>
      <c r="F52" s="43">
        <f t="shared" si="0"/>
        <v>0</v>
      </c>
      <c r="G52" s="43">
        <f t="shared" si="1"/>
        <v>0</v>
      </c>
      <c r="H52" s="43">
        <f t="shared" si="2"/>
        <v>0</v>
      </c>
    </row>
    <row r="53" s="20" customFormat="1" ht="16.9" customHeight="1" spans="1:8">
      <c r="A53" s="93" t="s">
        <v>2799</v>
      </c>
      <c r="B53" s="32">
        <v>4081</v>
      </c>
      <c r="C53" s="32">
        <v>4064</v>
      </c>
      <c r="D53" s="32">
        <v>898</v>
      </c>
      <c r="E53" s="47">
        <v>4064</v>
      </c>
      <c r="F53" s="43">
        <f t="shared" si="0"/>
        <v>99.583435432492</v>
      </c>
      <c r="G53" s="43">
        <f t="shared" si="1"/>
        <v>100</v>
      </c>
      <c r="H53" s="43">
        <f t="shared" si="2"/>
        <v>452.561247216036</v>
      </c>
    </row>
    <row r="54" s="20" customFormat="1" ht="16.9" customHeight="1" spans="1:8">
      <c r="A54" s="93" t="s">
        <v>2800</v>
      </c>
      <c r="B54" s="32">
        <v>606</v>
      </c>
      <c r="C54" s="32">
        <v>188</v>
      </c>
      <c r="D54" s="32">
        <v>1380</v>
      </c>
      <c r="E54" s="47">
        <v>188</v>
      </c>
      <c r="F54" s="43">
        <f t="shared" si="0"/>
        <v>31.023102310231</v>
      </c>
      <c r="G54" s="43">
        <f t="shared" si="1"/>
        <v>100</v>
      </c>
      <c r="H54" s="43">
        <f t="shared" si="2"/>
        <v>13.6231884057971</v>
      </c>
    </row>
    <row r="55" s="20" customFormat="1" ht="16.9" customHeight="1" spans="1:8">
      <c r="A55" s="93" t="s">
        <v>2801</v>
      </c>
      <c r="B55" s="32">
        <v>0</v>
      </c>
      <c r="C55" s="32">
        <v>0</v>
      </c>
      <c r="D55" s="32">
        <v>0</v>
      </c>
      <c r="E55" s="47">
        <v>0</v>
      </c>
      <c r="F55" s="43">
        <f t="shared" si="0"/>
        <v>0</v>
      </c>
      <c r="G55" s="43">
        <f t="shared" si="1"/>
        <v>0</v>
      </c>
      <c r="H55" s="43">
        <f t="shared" si="2"/>
        <v>0</v>
      </c>
    </row>
    <row r="56" s="20" customFormat="1" ht="16.9" customHeight="1" spans="1:8">
      <c r="A56" s="93" t="s">
        <v>2802</v>
      </c>
      <c r="B56" s="32">
        <v>0</v>
      </c>
      <c r="C56" s="32">
        <v>0</v>
      </c>
      <c r="D56" s="32">
        <v>0</v>
      </c>
      <c r="E56" s="47">
        <v>0</v>
      </c>
      <c r="F56" s="43">
        <f t="shared" si="0"/>
        <v>0</v>
      </c>
      <c r="G56" s="43">
        <f t="shared" si="1"/>
        <v>0</v>
      </c>
      <c r="H56" s="43">
        <f t="shared" si="2"/>
        <v>0</v>
      </c>
    </row>
    <row r="57" s="20" customFormat="1" ht="16.9" customHeight="1" spans="1:8">
      <c r="A57" s="93" t="s">
        <v>2803</v>
      </c>
      <c r="B57" s="32">
        <v>0</v>
      </c>
      <c r="C57" s="32">
        <v>0</v>
      </c>
      <c r="D57" s="32">
        <v>0</v>
      </c>
      <c r="E57" s="47">
        <v>0</v>
      </c>
      <c r="F57" s="43">
        <f t="shared" si="0"/>
        <v>0</v>
      </c>
      <c r="G57" s="43">
        <f t="shared" si="1"/>
        <v>0</v>
      </c>
      <c r="H57" s="43">
        <f t="shared" si="2"/>
        <v>0</v>
      </c>
    </row>
    <row r="58" s="20" customFormat="1" ht="16.9" customHeight="1" spans="1:8">
      <c r="A58" s="93" t="s">
        <v>2804</v>
      </c>
      <c r="B58" s="32">
        <v>0</v>
      </c>
      <c r="C58" s="32">
        <v>0</v>
      </c>
      <c r="D58" s="32">
        <v>0</v>
      </c>
      <c r="E58" s="47">
        <v>0</v>
      </c>
      <c r="F58" s="43">
        <f t="shared" si="0"/>
        <v>0</v>
      </c>
      <c r="G58" s="43">
        <f t="shared" si="1"/>
        <v>0</v>
      </c>
      <c r="H58" s="43">
        <f t="shared" si="2"/>
        <v>0</v>
      </c>
    </row>
    <row r="59" s="20" customFormat="1" ht="16.9" customHeight="1" spans="1:8">
      <c r="A59" s="93" t="s">
        <v>2805</v>
      </c>
      <c r="B59" s="32">
        <v>0</v>
      </c>
      <c r="C59" s="32">
        <v>0</v>
      </c>
      <c r="D59" s="32">
        <v>0</v>
      </c>
      <c r="E59" s="47">
        <v>0</v>
      </c>
      <c r="F59" s="43">
        <f t="shared" si="0"/>
        <v>0</v>
      </c>
      <c r="G59" s="43">
        <f t="shared" si="1"/>
        <v>0</v>
      </c>
      <c r="H59" s="43">
        <f t="shared" si="2"/>
        <v>0</v>
      </c>
    </row>
    <row r="60" s="20" customFormat="1" ht="16.9" customHeight="1" spans="1:8">
      <c r="A60" s="93" t="s">
        <v>2806</v>
      </c>
      <c r="B60" s="32">
        <v>0</v>
      </c>
      <c r="C60" s="32">
        <v>0</v>
      </c>
      <c r="D60" s="32">
        <v>0</v>
      </c>
      <c r="E60" s="47">
        <v>0</v>
      </c>
      <c r="F60" s="43">
        <f t="shared" si="0"/>
        <v>0</v>
      </c>
      <c r="G60" s="43">
        <f t="shared" si="1"/>
        <v>0</v>
      </c>
      <c r="H60" s="43">
        <f t="shared" si="2"/>
        <v>0</v>
      </c>
    </row>
    <row r="61" s="20" customFormat="1" ht="16.9" customHeight="1" spans="1:8">
      <c r="A61" s="93" t="s">
        <v>2807</v>
      </c>
      <c r="B61" s="32">
        <v>0</v>
      </c>
      <c r="C61" s="32">
        <v>0</v>
      </c>
      <c r="D61" s="32">
        <v>0</v>
      </c>
      <c r="E61" s="47">
        <v>0</v>
      </c>
      <c r="F61" s="43">
        <f t="shared" si="0"/>
        <v>0</v>
      </c>
      <c r="G61" s="43">
        <f t="shared" si="1"/>
        <v>0</v>
      </c>
      <c r="H61" s="43">
        <f t="shared" si="2"/>
        <v>0</v>
      </c>
    </row>
    <row r="62" s="20" customFormat="1" ht="16.9" customHeight="1" spans="1:8">
      <c r="A62" s="93" t="s">
        <v>2500</v>
      </c>
      <c r="B62" s="32">
        <v>0</v>
      </c>
      <c r="C62" s="32">
        <v>0</v>
      </c>
      <c r="D62" s="32">
        <v>0</v>
      </c>
      <c r="E62" s="47">
        <v>0</v>
      </c>
      <c r="F62" s="43">
        <f t="shared" si="0"/>
        <v>0</v>
      </c>
      <c r="G62" s="43">
        <f t="shared" si="1"/>
        <v>0</v>
      </c>
      <c r="H62" s="43">
        <f t="shared" si="2"/>
        <v>0</v>
      </c>
    </row>
    <row r="63" s="20" customFormat="1" ht="16.9" customHeight="1" spans="1:8">
      <c r="A63" s="93" t="s">
        <v>2808</v>
      </c>
      <c r="B63" s="32">
        <v>0</v>
      </c>
      <c r="C63" s="32">
        <v>0</v>
      </c>
      <c r="D63" s="32">
        <v>0</v>
      </c>
      <c r="E63" s="47">
        <v>0</v>
      </c>
      <c r="F63" s="43">
        <f t="shared" si="0"/>
        <v>0</v>
      </c>
      <c r="G63" s="43">
        <f t="shared" si="1"/>
        <v>0</v>
      </c>
      <c r="H63" s="43">
        <f t="shared" si="2"/>
        <v>0</v>
      </c>
    </row>
    <row r="64" s="20" customFormat="1" ht="16.9" customHeight="1" spans="1:8">
      <c r="A64" s="93" t="s">
        <v>2809</v>
      </c>
      <c r="B64" s="32">
        <v>0</v>
      </c>
      <c r="C64" s="32">
        <v>0</v>
      </c>
      <c r="D64" s="32">
        <v>0</v>
      </c>
      <c r="E64" s="47">
        <v>0</v>
      </c>
      <c r="F64" s="43">
        <f t="shared" si="0"/>
        <v>0</v>
      </c>
      <c r="G64" s="43">
        <f t="shared" si="1"/>
        <v>0</v>
      </c>
      <c r="H64" s="43">
        <f t="shared" si="2"/>
        <v>0</v>
      </c>
    </row>
    <row r="65" s="20" customFormat="1" ht="16.9" customHeight="1" spans="1:8">
      <c r="A65" s="93" t="s">
        <v>2810</v>
      </c>
      <c r="B65" s="32">
        <v>0</v>
      </c>
      <c r="C65" s="32">
        <v>0</v>
      </c>
      <c r="D65" s="32">
        <v>0</v>
      </c>
      <c r="E65" s="47">
        <v>0</v>
      </c>
      <c r="F65" s="43">
        <f t="shared" si="0"/>
        <v>0</v>
      </c>
      <c r="G65" s="43">
        <f t="shared" si="1"/>
        <v>0</v>
      </c>
      <c r="H65" s="43">
        <f t="shared" si="2"/>
        <v>0</v>
      </c>
    </row>
    <row r="66" s="20" customFormat="1" ht="16.9" customHeight="1" spans="1:8">
      <c r="A66" s="93" t="s">
        <v>1918</v>
      </c>
      <c r="B66" s="32">
        <v>0</v>
      </c>
      <c r="C66" s="32">
        <v>0</v>
      </c>
      <c r="D66" s="32">
        <v>0</v>
      </c>
      <c r="E66" s="47">
        <v>0</v>
      </c>
      <c r="F66" s="43">
        <f t="shared" si="0"/>
        <v>0</v>
      </c>
      <c r="G66" s="43">
        <f t="shared" si="1"/>
        <v>0</v>
      </c>
      <c r="H66" s="43">
        <f t="shared" si="2"/>
        <v>0</v>
      </c>
    </row>
    <row r="67" s="20" customFormat="1" ht="16.9" customHeight="1" spans="1:8">
      <c r="A67" s="91" t="s">
        <v>2811</v>
      </c>
      <c r="B67" s="32">
        <v>93352</v>
      </c>
      <c r="C67" s="32">
        <v>91584</v>
      </c>
      <c r="D67" s="32">
        <v>76866</v>
      </c>
      <c r="E67" s="47">
        <v>91584</v>
      </c>
      <c r="F67" s="43">
        <f t="shared" si="0"/>
        <v>98.1060930671009</v>
      </c>
      <c r="G67" s="43">
        <f t="shared" si="1"/>
        <v>100</v>
      </c>
      <c r="H67" s="43">
        <f t="shared" si="2"/>
        <v>119.147607524783</v>
      </c>
    </row>
  </sheetData>
  <mergeCells count="1">
    <mergeCell ref="A1:H1"/>
  </mergeCells>
  <printOptions horizontalCentered="1" verticalCentered="1" gridLines="1"/>
  <pageMargins left="2" right="2" top="1.5" bottom="1.5" header="0" footer="0"/>
  <pageSetup paperSize="1" orientation="portrait" blackAndWhite="1"/>
  <headerFooter alignWithMargins="0" scaleWithDoc="0">
    <oddHeader>&amp;C@$</oddHeader>
    <oddFooter>&amp;C@$</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7"/>
  <sheetViews>
    <sheetView showGridLines="0" showZeros="0" workbookViewId="0">
      <selection activeCell="C13" sqref="C13"/>
    </sheetView>
  </sheetViews>
  <sheetFormatPr defaultColWidth="9.125" defaultRowHeight="14.25" outlineLevelCol="3"/>
  <cols>
    <col min="1" max="1" width="44.5" style="20" customWidth="1"/>
    <col min="2" max="4" width="23" style="20" customWidth="1"/>
    <col min="5" max="256" width="9.125" style="20" customWidth="1"/>
    <col min="257" max="16384" width="9.125" style="20"/>
  </cols>
  <sheetData>
    <row r="1" s="20" customFormat="1" ht="42" customHeight="1" spans="1:4">
      <c r="A1" s="21" t="s">
        <v>2812</v>
      </c>
      <c r="B1" s="21"/>
      <c r="C1" s="21"/>
      <c r="D1" s="21"/>
    </row>
    <row r="2" s="20" customFormat="1" ht="17.1" customHeight="1" spans="1:4">
      <c r="A2" s="22"/>
      <c r="B2" s="22"/>
      <c r="C2" s="22"/>
      <c r="D2" s="22" t="s">
        <v>82</v>
      </c>
    </row>
    <row r="3" s="20" customFormat="1" ht="17.1" customHeight="1" spans="1:4">
      <c r="A3" s="24" t="s">
        <v>136</v>
      </c>
      <c r="B3" s="24" t="s">
        <v>87</v>
      </c>
      <c r="C3" s="24" t="s">
        <v>137</v>
      </c>
      <c r="D3" s="25" t="s">
        <v>138</v>
      </c>
    </row>
    <row r="4" s="20" customFormat="1" ht="17.1" customHeight="1" spans="1:4">
      <c r="A4" s="26" t="s">
        <v>236</v>
      </c>
      <c r="B4" s="32">
        <v>0</v>
      </c>
      <c r="C4" s="47">
        <v>0</v>
      </c>
      <c r="D4" s="43">
        <f t="shared" ref="D4:D67" si="0">IF(C4&lt;&gt;0,(B4/C4)*100,0)</f>
        <v>0</v>
      </c>
    </row>
    <row r="5" s="20" customFormat="1" ht="17.1" customHeight="1" spans="1:4">
      <c r="A5" s="26" t="s">
        <v>237</v>
      </c>
      <c r="B5" s="32">
        <v>0</v>
      </c>
      <c r="C5" s="47">
        <v>0</v>
      </c>
      <c r="D5" s="43">
        <f t="shared" si="0"/>
        <v>0</v>
      </c>
    </row>
    <row r="6" s="20" customFormat="1" ht="17.1" customHeight="1" spans="1:4">
      <c r="A6" s="26" t="s">
        <v>2813</v>
      </c>
      <c r="B6" s="32">
        <v>0</v>
      </c>
      <c r="C6" s="47">
        <v>0</v>
      </c>
      <c r="D6" s="43">
        <f t="shared" si="0"/>
        <v>0</v>
      </c>
    </row>
    <row r="7" s="20" customFormat="1" ht="17.1" customHeight="1" spans="1:4">
      <c r="A7" s="26" t="s">
        <v>2814</v>
      </c>
      <c r="B7" s="32">
        <v>0</v>
      </c>
      <c r="C7" s="47">
        <v>0</v>
      </c>
      <c r="D7" s="43">
        <f t="shared" si="0"/>
        <v>0</v>
      </c>
    </row>
    <row r="8" s="20" customFormat="1" ht="17.1" customHeight="1" spans="1:4">
      <c r="A8" s="26" t="s">
        <v>2815</v>
      </c>
      <c r="B8" s="32">
        <v>0</v>
      </c>
      <c r="C8" s="47">
        <v>0</v>
      </c>
      <c r="D8" s="43">
        <f t="shared" si="0"/>
        <v>0</v>
      </c>
    </row>
    <row r="9" s="20" customFormat="1" ht="17.1" customHeight="1" spans="1:4">
      <c r="A9" s="26" t="s">
        <v>2816</v>
      </c>
      <c r="B9" s="32">
        <v>0</v>
      </c>
      <c r="C9" s="47">
        <v>0</v>
      </c>
      <c r="D9" s="43">
        <f t="shared" si="0"/>
        <v>0</v>
      </c>
    </row>
    <row r="10" s="20" customFormat="1" ht="17.1" customHeight="1" spans="1:4">
      <c r="A10" s="26" t="s">
        <v>2817</v>
      </c>
      <c r="B10" s="32">
        <v>0</v>
      </c>
      <c r="C10" s="47">
        <v>0</v>
      </c>
      <c r="D10" s="43">
        <f t="shared" si="0"/>
        <v>0</v>
      </c>
    </row>
    <row r="11" s="20" customFormat="1" ht="17.1" customHeight="1" spans="1:4">
      <c r="A11" s="26" t="s">
        <v>2818</v>
      </c>
      <c r="B11" s="32">
        <v>0</v>
      </c>
      <c r="C11" s="47">
        <v>0</v>
      </c>
      <c r="D11" s="43">
        <f t="shared" si="0"/>
        <v>0</v>
      </c>
    </row>
    <row r="12" s="20" customFormat="1" ht="17.1" customHeight="1" spans="1:4">
      <c r="A12" s="26" t="s">
        <v>238</v>
      </c>
      <c r="B12" s="32">
        <v>0</v>
      </c>
      <c r="C12" s="47">
        <v>0</v>
      </c>
      <c r="D12" s="43">
        <f t="shared" si="0"/>
        <v>0</v>
      </c>
    </row>
    <row r="13" s="20" customFormat="1" ht="17.1" customHeight="1" spans="1:4">
      <c r="A13" s="26" t="s">
        <v>2819</v>
      </c>
      <c r="B13" s="32">
        <v>0</v>
      </c>
      <c r="C13" s="47">
        <v>0</v>
      </c>
      <c r="D13" s="43">
        <f t="shared" si="0"/>
        <v>0</v>
      </c>
    </row>
    <row r="14" s="20" customFormat="1" ht="17.1" customHeight="1" spans="1:4">
      <c r="A14" s="26" t="s">
        <v>2820</v>
      </c>
      <c r="B14" s="32">
        <v>0</v>
      </c>
      <c r="C14" s="47">
        <v>0</v>
      </c>
      <c r="D14" s="43">
        <f t="shared" si="0"/>
        <v>0</v>
      </c>
    </row>
    <row r="15" s="20" customFormat="1" ht="17.1" customHeight="1" spans="1:4">
      <c r="A15" s="26" t="s">
        <v>2821</v>
      </c>
      <c r="B15" s="32">
        <v>0</v>
      </c>
      <c r="C15" s="47">
        <v>0</v>
      </c>
      <c r="D15" s="43">
        <f t="shared" si="0"/>
        <v>0</v>
      </c>
    </row>
    <row r="16" s="20" customFormat="1" ht="17.1" customHeight="1" spans="1:4">
      <c r="A16" s="26" t="s">
        <v>2822</v>
      </c>
      <c r="B16" s="32">
        <v>0</v>
      </c>
      <c r="C16" s="47">
        <v>0</v>
      </c>
      <c r="D16" s="43">
        <f t="shared" si="0"/>
        <v>0</v>
      </c>
    </row>
    <row r="17" s="20" customFormat="1" ht="17.1" customHeight="1" spans="1:4">
      <c r="A17" s="26" t="s">
        <v>2823</v>
      </c>
      <c r="B17" s="32">
        <v>0</v>
      </c>
      <c r="C17" s="47">
        <v>0</v>
      </c>
      <c r="D17" s="43">
        <f t="shared" si="0"/>
        <v>0</v>
      </c>
    </row>
    <row r="18" s="20" customFormat="1" ht="17.1" customHeight="1" spans="1:4">
      <c r="A18" s="26" t="s">
        <v>2824</v>
      </c>
      <c r="B18" s="32">
        <v>0</v>
      </c>
      <c r="C18" s="47">
        <v>0</v>
      </c>
      <c r="D18" s="43">
        <f t="shared" si="0"/>
        <v>0</v>
      </c>
    </row>
    <row r="19" s="20" customFormat="1" ht="17.1" customHeight="1" spans="1:4">
      <c r="A19" s="26" t="s">
        <v>2825</v>
      </c>
      <c r="B19" s="32">
        <v>0</v>
      </c>
      <c r="C19" s="47">
        <v>0</v>
      </c>
      <c r="D19" s="43">
        <f t="shared" si="0"/>
        <v>0</v>
      </c>
    </row>
    <row r="20" s="20" customFormat="1" ht="17.1" customHeight="1" spans="1:4">
      <c r="A20" s="26" t="s">
        <v>2826</v>
      </c>
      <c r="B20" s="32">
        <v>0</v>
      </c>
      <c r="C20" s="47">
        <v>0</v>
      </c>
      <c r="D20" s="43">
        <f t="shared" si="0"/>
        <v>0</v>
      </c>
    </row>
    <row r="21" s="20" customFormat="1" ht="17.1" customHeight="1" spans="1:4">
      <c r="A21" s="26" t="s">
        <v>2827</v>
      </c>
      <c r="B21" s="32">
        <v>0</v>
      </c>
      <c r="C21" s="47">
        <v>0</v>
      </c>
      <c r="D21" s="43">
        <f t="shared" si="0"/>
        <v>0</v>
      </c>
    </row>
    <row r="22" s="20" customFormat="1" ht="17.1" customHeight="1" spans="1:4">
      <c r="A22" s="26" t="s">
        <v>2828</v>
      </c>
      <c r="B22" s="32">
        <v>0</v>
      </c>
      <c r="C22" s="47">
        <v>0</v>
      </c>
      <c r="D22" s="43">
        <f t="shared" si="0"/>
        <v>0</v>
      </c>
    </row>
    <row r="23" s="20" customFormat="1" ht="17.1" customHeight="1" spans="1:4">
      <c r="A23" s="26" t="s">
        <v>2829</v>
      </c>
      <c r="B23" s="32">
        <v>0</v>
      </c>
      <c r="C23" s="47">
        <v>0</v>
      </c>
      <c r="D23" s="43">
        <f t="shared" si="0"/>
        <v>0</v>
      </c>
    </row>
    <row r="24" s="20" customFormat="1" ht="17.1" customHeight="1" spans="1:4">
      <c r="A24" s="26" t="s">
        <v>2830</v>
      </c>
      <c r="B24" s="32">
        <v>0</v>
      </c>
      <c r="C24" s="47">
        <v>0</v>
      </c>
      <c r="D24" s="43">
        <f t="shared" si="0"/>
        <v>0</v>
      </c>
    </row>
    <row r="25" s="20" customFormat="1" ht="17.1" customHeight="1" spans="1:4">
      <c r="A25" s="26" t="s">
        <v>2831</v>
      </c>
      <c r="B25" s="32">
        <v>0</v>
      </c>
      <c r="C25" s="47">
        <v>0</v>
      </c>
      <c r="D25" s="43">
        <f t="shared" si="0"/>
        <v>0</v>
      </c>
    </row>
    <row r="26" s="20" customFormat="1" ht="17.1" customHeight="1" spans="1:4">
      <c r="A26" s="26" t="s">
        <v>2832</v>
      </c>
      <c r="B26" s="32">
        <v>0</v>
      </c>
      <c r="C26" s="47">
        <v>0</v>
      </c>
      <c r="D26" s="43">
        <f t="shared" si="0"/>
        <v>0</v>
      </c>
    </row>
    <row r="27" s="20" customFormat="1" ht="17.1" customHeight="1" spans="1:4">
      <c r="A27" s="26" t="s">
        <v>2833</v>
      </c>
      <c r="B27" s="32">
        <v>0</v>
      </c>
      <c r="C27" s="47">
        <v>0</v>
      </c>
      <c r="D27" s="43">
        <f t="shared" si="0"/>
        <v>0</v>
      </c>
    </row>
    <row r="28" s="20" customFormat="1" ht="17.1" customHeight="1" spans="1:4">
      <c r="A28" s="26" t="s">
        <v>2834</v>
      </c>
      <c r="B28" s="32">
        <v>0</v>
      </c>
      <c r="C28" s="47">
        <v>0</v>
      </c>
      <c r="D28" s="43">
        <f t="shared" si="0"/>
        <v>0</v>
      </c>
    </row>
    <row r="29" s="20" customFormat="1" ht="17.1" customHeight="1" spans="1:4">
      <c r="A29" s="26" t="s">
        <v>2835</v>
      </c>
      <c r="B29" s="32">
        <v>0</v>
      </c>
      <c r="C29" s="47">
        <v>0</v>
      </c>
      <c r="D29" s="43">
        <f t="shared" si="0"/>
        <v>0</v>
      </c>
    </row>
    <row r="30" s="20" customFormat="1" ht="17.1" customHeight="1" spans="1:4">
      <c r="A30" s="26" t="s">
        <v>2836</v>
      </c>
      <c r="B30" s="32">
        <v>0</v>
      </c>
      <c r="C30" s="47">
        <v>0</v>
      </c>
      <c r="D30" s="43">
        <f t="shared" si="0"/>
        <v>0</v>
      </c>
    </row>
    <row r="31" s="20" customFormat="1" ht="17.1" customHeight="1" spans="1:4">
      <c r="A31" s="26" t="s">
        <v>2837</v>
      </c>
      <c r="B31" s="32">
        <v>0</v>
      </c>
      <c r="C31" s="47">
        <v>0</v>
      </c>
      <c r="D31" s="43">
        <f t="shared" si="0"/>
        <v>0</v>
      </c>
    </row>
    <row r="32" s="20" customFormat="1" ht="17.1" customHeight="1" spans="1:4">
      <c r="A32" s="26" t="s">
        <v>2838</v>
      </c>
      <c r="B32" s="32">
        <v>0</v>
      </c>
      <c r="C32" s="47">
        <v>0</v>
      </c>
      <c r="D32" s="43">
        <f t="shared" si="0"/>
        <v>0</v>
      </c>
    </row>
    <row r="33" s="20" customFormat="1" ht="17.1" customHeight="1" spans="1:4">
      <c r="A33" s="26" t="s">
        <v>2839</v>
      </c>
      <c r="B33" s="32">
        <v>0</v>
      </c>
      <c r="C33" s="47">
        <v>0</v>
      </c>
      <c r="D33" s="43">
        <f t="shared" si="0"/>
        <v>0</v>
      </c>
    </row>
    <row r="34" s="20" customFormat="1" ht="17.1" customHeight="1" spans="1:4">
      <c r="A34" s="26" t="s">
        <v>2840</v>
      </c>
      <c r="B34" s="32">
        <v>0</v>
      </c>
      <c r="C34" s="47">
        <v>0</v>
      </c>
      <c r="D34" s="43">
        <f t="shared" si="0"/>
        <v>0</v>
      </c>
    </row>
    <row r="35" s="20" customFormat="1" ht="17.1" customHeight="1" spans="1:4">
      <c r="A35" s="26" t="s">
        <v>2841</v>
      </c>
      <c r="B35" s="32">
        <v>0</v>
      </c>
      <c r="C35" s="47">
        <v>0</v>
      </c>
      <c r="D35" s="43">
        <f t="shared" si="0"/>
        <v>0</v>
      </c>
    </row>
    <row r="36" s="20" customFormat="1" ht="17.1" customHeight="1" spans="1:4">
      <c r="A36" s="26" t="s">
        <v>2842</v>
      </c>
      <c r="B36" s="32">
        <v>0</v>
      </c>
      <c r="C36" s="47">
        <v>0</v>
      </c>
      <c r="D36" s="43">
        <f t="shared" si="0"/>
        <v>0</v>
      </c>
    </row>
    <row r="37" s="20" customFormat="1" ht="17.1" customHeight="1" spans="1:4">
      <c r="A37" s="26" t="s">
        <v>2843</v>
      </c>
      <c r="B37" s="32">
        <v>0</v>
      </c>
      <c r="C37" s="47">
        <v>0</v>
      </c>
      <c r="D37" s="43">
        <f t="shared" si="0"/>
        <v>0</v>
      </c>
    </row>
    <row r="38" s="20" customFormat="1" ht="17.1" customHeight="1" spans="1:4">
      <c r="A38" s="26" t="s">
        <v>2844</v>
      </c>
      <c r="B38" s="32">
        <v>0</v>
      </c>
      <c r="C38" s="47">
        <v>0</v>
      </c>
      <c r="D38" s="43">
        <f t="shared" si="0"/>
        <v>0</v>
      </c>
    </row>
    <row r="39" s="20" customFormat="1" ht="17.1" customHeight="1" spans="1:4">
      <c r="A39" s="26" t="s">
        <v>2845</v>
      </c>
      <c r="B39" s="32">
        <v>0</v>
      </c>
      <c r="C39" s="47">
        <v>0</v>
      </c>
      <c r="D39" s="43">
        <f t="shared" si="0"/>
        <v>0</v>
      </c>
    </row>
    <row r="40" s="20" customFormat="1" ht="17.1" customHeight="1" spans="1:4">
      <c r="A40" s="26" t="s">
        <v>2846</v>
      </c>
      <c r="B40" s="32">
        <v>0</v>
      </c>
      <c r="C40" s="47">
        <v>0</v>
      </c>
      <c r="D40" s="43">
        <f t="shared" si="0"/>
        <v>0</v>
      </c>
    </row>
    <row r="41" s="20" customFormat="1" ht="17.1" customHeight="1" spans="1:4">
      <c r="A41" s="26" t="s">
        <v>2847</v>
      </c>
      <c r="B41" s="32">
        <v>0</v>
      </c>
      <c r="C41" s="47">
        <v>0</v>
      </c>
      <c r="D41" s="43">
        <f t="shared" si="0"/>
        <v>0</v>
      </c>
    </row>
    <row r="42" s="20" customFormat="1" ht="17.1" customHeight="1" spans="1:4">
      <c r="A42" s="26" t="s">
        <v>2848</v>
      </c>
      <c r="B42" s="32">
        <v>0</v>
      </c>
      <c r="C42" s="47">
        <v>0</v>
      </c>
      <c r="D42" s="43">
        <f t="shared" si="0"/>
        <v>0</v>
      </c>
    </row>
    <row r="43" s="20" customFormat="1" ht="17.1" customHeight="1" spans="1:4">
      <c r="A43" s="26" t="s">
        <v>2849</v>
      </c>
      <c r="B43" s="32">
        <v>0</v>
      </c>
      <c r="C43" s="47">
        <v>0</v>
      </c>
      <c r="D43" s="43">
        <f t="shared" si="0"/>
        <v>0</v>
      </c>
    </row>
    <row r="44" s="20" customFormat="1" ht="17.1" customHeight="1" spans="1:4">
      <c r="A44" s="26" t="s">
        <v>2850</v>
      </c>
      <c r="B44" s="32">
        <v>0</v>
      </c>
      <c r="C44" s="47">
        <v>0</v>
      </c>
      <c r="D44" s="43">
        <f t="shared" si="0"/>
        <v>0</v>
      </c>
    </row>
    <row r="45" s="20" customFormat="1" ht="17.1" customHeight="1" spans="1:4">
      <c r="A45" s="26" t="s">
        <v>2851</v>
      </c>
      <c r="B45" s="32">
        <v>0</v>
      </c>
      <c r="C45" s="47">
        <v>0</v>
      </c>
      <c r="D45" s="43">
        <f t="shared" si="0"/>
        <v>0</v>
      </c>
    </row>
    <row r="46" s="20" customFormat="1" ht="17.1" customHeight="1" spans="1:4">
      <c r="A46" s="26" t="s">
        <v>2852</v>
      </c>
      <c r="B46" s="32">
        <v>0</v>
      </c>
      <c r="C46" s="47">
        <v>0</v>
      </c>
      <c r="D46" s="43">
        <f t="shared" si="0"/>
        <v>0</v>
      </c>
    </row>
    <row r="47" s="20" customFormat="1" ht="17.1" customHeight="1" spans="1:4">
      <c r="A47" s="26" t="s">
        <v>2853</v>
      </c>
      <c r="B47" s="32">
        <v>0</v>
      </c>
      <c r="C47" s="47">
        <v>0</v>
      </c>
      <c r="D47" s="43">
        <f t="shared" si="0"/>
        <v>0</v>
      </c>
    </row>
    <row r="48" s="20" customFormat="1" ht="17.1" customHeight="1" spans="1:4">
      <c r="A48" s="26" t="s">
        <v>2854</v>
      </c>
      <c r="B48" s="32">
        <v>0</v>
      </c>
      <c r="C48" s="47">
        <v>0</v>
      </c>
      <c r="D48" s="43">
        <f t="shared" si="0"/>
        <v>0</v>
      </c>
    </row>
    <row r="49" s="20" customFormat="1" ht="17.1" customHeight="1" spans="1:4">
      <c r="A49" s="26" t="s">
        <v>2855</v>
      </c>
      <c r="B49" s="32">
        <v>0</v>
      </c>
      <c r="C49" s="47">
        <v>0</v>
      </c>
      <c r="D49" s="43">
        <f t="shared" si="0"/>
        <v>0</v>
      </c>
    </row>
    <row r="50" s="20" customFormat="1" ht="17.1" customHeight="1" spans="1:4">
      <c r="A50" s="26" t="s">
        <v>2856</v>
      </c>
      <c r="B50" s="32">
        <v>0</v>
      </c>
      <c r="C50" s="47">
        <v>0</v>
      </c>
      <c r="D50" s="43">
        <f t="shared" si="0"/>
        <v>0</v>
      </c>
    </row>
    <row r="51" s="20" customFormat="1" ht="17.1" customHeight="1" spans="1:4">
      <c r="A51" s="26" t="s">
        <v>2857</v>
      </c>
      <c r="B51" s="32">
        <v>0</v>
      </c>
      <c r="C51" s="47">
        <v>0</v>
      </c>
      <c r="D51" s="43">
        <f t="shared" si="0"/>
        <v>0</v>
      </c>
    </row>
    <row r="52" s="20" customFormat="1" ht="17.1" customHeight="1" spans="1:4">
      <c r="A52" s="26" t="s">
        <v>2858</v>
      </c>
      <c r="B52" s="32">
        <v>0</v>
      </c>
      <c r="C52" s="47">
        <v>0</v>
      </c>
      <c r="D52" s="43">
        <f t="shared" si="0"/>
        <v>0</v>
      </c>
    </row>
    <row r="53" s="20" customFormat="1" ht="17.1" customHeight="1" spans="1:4">
      <c r="A53" s="26" t="s">
        <v>239</v>
      </c>
      <c r="B53" s="32">
        <v>0</v>
      </c>
      <c r="C53" s="47">
        <v>0</v>
      </c>
      <c r="D53" s="43">
        <f t="shared" si="0"/>
        <v>0</v>
      </c>
    </row>
    <row r="54" s="20" customFormat="1" ht="17.1" customHeight="1" spans="1:4">
      <c r="A54" s="26" t="s">
        <v>185</v>
      </c>
      <c r="B54" s="32">
        <v>0</v>
      </c>
      <c r="C54" s="47">
        <v>0</v>
      </c>
      <c r="D54" s="43">
        <f t="shared" si="0"/>
        <v>0</v>
      </c>
    </row>
    <row r="55" s="20" customFormat="1" ht="17.1" customHeight="1" spans="1:4">
      <c r="A55" s="26" t="s">
        <v>186</v>
      </c>
      <c r="B55" s="32">
        <v>0</v>
      </c>
      <c r="C55" s="47">
        <v>0</v>
      </c>
      <c r="D55" s="43">
        <f t="shared" si="0"/>
        <v>0</v>
      </c>
    </row>
    <row r="56" s="20" customFormat="1" ht="17.1" customHeight="1" spans="1:4">
      <c r="A56" s="26" t="s">
        <v>187</v>
      </c>
      <c r="B56" s="32">
        <v>0</v>
      </c>
      <c r="C56" s="47">
        <v>0</v>
      </c>
      <c r="D56" s="43">
        <f t="shared" si="0"/>
        <v>0</v>
      </c>
    </row>
    <row r="57" s="20" customFormat="1" ht="17.1" customHeight="1" spans="1:4">
      <c r="A57" s="26" t="s">
        <v>188</v>
      </c>
      <c r="B57" s="32">
        <v>0</v>
      </c>
      <c r="C57" s="47">
        <v>0</v>
      </c>
      <c r="D57" s="43">
        <f t="shared" si="0"/>
        <v>0</v>
      </c>
    </row>
    <row r="58" s="20" customFormat="1" ht="17.1" customHeight="1" spans="1:4">
      <c r="A58" s="26" t="s">
        <v>189</v>
      </c>
      <c r="B58" s="32">
        <v>0</v>
      </c>
      <c r="C58" s="47">
        <v>0</v>
      </c>
      <c r="D58" s="43">
        <f t="shared" si="0"/>
        <v>0</v>
      </c>
    </row>
    <row r="59" s="20" customFormat="1" ht="17.1" customHeight="1" spans="1:4">
      <c r="A59" s="26" t="s">
        <v>190</v>
      </c>
      <c r="B59" s="32">
        <v>0</v>
      </c>
      <c r="C59" s="47">
        <v>0</v>
      </c>
      <c r="D59" s="43">
        <f t="shared" si="0"/>
        <v>0</v>
      </c>
    </row>
    <row r="60" s="20" customFormat="1" ht="17.1" customHeight="1" spans="1:4">
      <c r="A60" s="26" t="s">
        <v>191</v>
      </c>
      <c r="B60" s="32">
        <v>0</v>
      </c>
      <c r="C60" s="47">
        <v>0</v>
      </c>
      <c r="D60" s="43">
        <f t="shared" si="0"/>
        <v>0</v>
      </c>
    </row>
    <row r="61" s="20" customFormat="1" ht="17.1" customHeight="1" spans="1:4">
      <c r="A61" s="26" t="s">
        <v>192</v>
      </c>
      <c r="B61" s="32">
        <v>0</v>
      </c>
      <c r="C61" s="47">
        <v>0</v>
      </c>
      <c r="D61" s="43">
        <f t="shared" si="0"/>
        <v>0</v>
      </c>
    </row>
    <row r="62" s="20" customFormat="1" ht="17.1" customHeight="1" spans="1:4">
      <c r="A62" s="26" t="s">
        <v>193</v>
      </c>
      <c r="B62" s="32">
        <v>0</v>
      </c>
      <c r="C62" s="47">
        <v>0</v>
      </c>
      <c r="D62" s="43">
        <f t="shared" si="0"/>
        <v>0</v>
      </c>
    </row>
    <row r="63" s="20" customFormat="1" ht="17.1" customHeight="1" spans="1:4">
      <c r="A63" s="26" t="s">
        <v>194</v>
      </c>
      <c r="B63" s="32">
        <v>0</v>
      </c>
      <c r="C63" s="47">
        <v>0</v>
      </c>
      <c r="D63" s="43">
        <f t="shared" si="0"/>
        <v>0</v>
      </c>
    </row>
    <row r="64" s="20" customFormat="1" ht="17.1" customHeight="1" spans="1:4">
      <c r="A64" s="26" t="s">
        <v>195</v>
      </c>
      <c r="B64" s="32">
        <v>0</v>
      </c>
      <c r="C64" s="47">
        <v>0</v>
      </c>
      <c r="D64" s="43">
        <f t="shared" si="0"/>
        <v>0</v>
      </c>
    </row>
    <row r="65" s="20" customFormat="1" ht="17.1" customHeight="1" spans="1:4">
      <c r="A65" s="26" t="s">
        <v>196</v>
      </c>
      <c r="B65" s="32">
        <v>0</v>
      </c>
      <c r="C65" s="47">
        <v>0</v>
      </c>
      <c r="D65" s="43">
        <f t="shared" si="0"/>
        <v>0</v>
      </c>
    </row>
    <row r="66" s="20" customFormat="1" ht="17.1" customHeight="1" spans="1:4">
      <c r="A66" s="26" t="s">
        <v>197</v>
      </c>
      <c r="B66" s="32">
        <v>0</v>
      </c>
      <c r="C66" s="47">
        <v>0</v>
      </c>
      <c r="D66" s="43">
        <f t="shared" si="0"/>
        <v>0</v>
      </c>
    </row>
    <row r="67" s="20" customFormat="1" ht="17.1" customHeight="1" spans="1:4">
      <c r="A67" s="26" t="s">
        <v>198</v>
      </c>
      <c r="B67" s="32">
        <v>0</v>
      </c>
      <c r="C67" s="47">
        <v>0</v>
      </c>
      <c r="D67" s="43">
        <f t="shared" si="0"/>
        <v>0</v>
      </c>
    </row>
    <row r="68" s="20" customFormat="1" ht="17.1" customHeight="1" spans="1:4">
      <c r="A68" s="26" t="s">
        <v>199</v>
      </c>
      <c r="B68" s="32">
        <v>0</v>
      </c>
      <c r="C68" s="47">
        <v>0</v>
      </c>
      <c r="D68" s="43">
        <f t="shared" ref="D68:D77" si="1">IF(C68&lt;&gt;0,(B68/C68)*100,0)</f>
        <v>0</v>
      </c>
    </row>
    <row r="69" s="20" customFormat="1" ht="17.1" customHeight="1" spans="1:4">
      <c r="A69" s="26" t="s">
        <v>200</v>
      </c>
      <c r="B69" s="32">
        <v>0</v>
      </c>
      <c r="C69" s="47">
        <v>0</v>
      </c>
      <c r="D69" s="43">
        <f t="shared" si="1"/>
        <v>0</v>
      </c>
    </row>
    <row r="70" s="20" customFormat="1" ht="17.1" customHeight="1" spans="1:4">
      <c r="A70" s="26" t="s">
        <v>201</v>
      </c>
      <c r="B70" s="32">
        <v>0</v>
      </c>
      <c r="C70" s="47">
        <v>0</v>
      </c>
      <c r="D70" s="43">
        <f t="shared" si="1"/>
        <v>0</v>
      </c>
    </row>
    <row r="71" s="20" customFormat="1" ht="17.1" customHeight="1" spans="1:4">
      <c r="A71" s="26" t="s">
        <v>202</v>
      </c>
      <c r="B71" s="32">
        <v>0</v>
      </c>
      <c r="C71" s="47">
        <v>0</v>
      </c>
      <c r="D71" s="43">
        <f t="shared" si="1"/>
        <v>0</v>
      </c>
    </row>
    <row r="72" s="20" customFormat="1" ht="17.1" customHeight="1" spans="1:4">
      <c r="A72" s="26" t="s">
        <v>203</v>
      </c>
      <c r="B72" s="32">
        <v>0</v>
      </c>
      <c r="C72" s="47">
        <v>0</v>
      </c>
      <c r="D72" s="43">
        <f t="shared" si="1"/>
        <v>0</v>
      </c>
    </row>
    <row r="73" s="20" customFormat="1" ht="17.1" customHeight="1" spans="1:4">
      <c r="A73" s="26" t="s">
        <v>2859</v>
      </c>
      <c r="B73" s="32">
        <v>0</v>
      </c>
      <c r="C73" s="47">
        <v>0</v>
      </c>
      <c r="D73" s="43">
        <f t="shared" si="1"/>
        <v>0</v>
      </c>
    </row>
    <row r="74" s="20" customFormat="1" ht="17.1" customHeight="1" spans="1:4">
      <c r="A74" s="26" t="s">
        <v>122</v>
      </c>
      <c r="B74" s="32">
        <v>0</v>
      </c>
      <c r="C74" s="47">
        <v>0</v>
      </c>
      <c r="D74" s="43">
        <f t="shared" si="1"/>
        <v>0</v>
      </c>
    </row>
    <row r="75" s="20" customFormat="1" ht="17.1" customHeight="1" spans="1:4">
      <c r="A75" s="26" t="s">
        <v>2860</v>
      </c>
      <c r="B75" s="32">
        <v>0</v>
      </c>
      <c r="C75" s="47">
        <v>0</v>
      </c>
      <c r="D75" s="43">
        <f t="shared" si="1"/>
        <v>0</v>
      </c>
    </row>
    <row r="76" s="20" customFormat="1" ht="17.1" customHeight="1" spans="1:4">
      <c r="A76" s="26" t="s">
        <v>2861</v>
      </c>
      <c r="B76" s="32">
        <v>0</v>
      </c>
      <c r="C76" s="47">
        <v>0</v>
      </c>
      <c r="D76" s="43">
        <f t="shared" si="1"/>
        <v>0</v>
      </c>
    </row>
    <row r="77" s="20" customFormat="1" ht="17.1" customHeight="1" spans="1:4">
      <c r="A77" s="26" t="s">
        <v>2862</v>
      </c>
      <c r="B77" s="32">
        <f>B4-B74</f>
        <v>0</v>
      </c>
      <c r="C77" s="47">
        <f>C4-C74</f>
        <v>0</v>
      </c>
      <c r="D77" s="43">
        <f t="shared" si="1"/>
        <v>0</v>
      </c>
    </row>
  </sheetData>
  <mergeCells count="1">
    <mergeCell ref="A1:D1"/>
  </mergeCells>
  <printOptions gridLines="1"/>
  <pageMargins left="0.75" right="0.75" top="1" bottom="1" header="0.5" footer="0.5"/>
  <pageSetup paperSize="1" orientation="portrait"/>
  <headerFooter alignWithMargins="0" scaleWithDoc="0">
    <oddHeader>&amp;C&amp;A</oddHeader>
    <oddFooter>&amp;CPage &amp;P</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workbookViewId="0">
      <selection activeCell="F30" sqref="F30"/>
    </sheetView>
  </sheetViews>
  <sheetFormatPr defaultColWidth="9.15" defaultRowHeight="14.25" outlineLevelCol="6"/>
  <cols>
    <col min="1" max="7" width="16.7666666666667" style="20" customWidth="1"/>
    <col min="8" max="256" width="9.15" style="20" customWidth="1"/>
    <col min="257" max="16384" width="9.15" style="20"/>
  </cols>
  <sheetData>
    <row r="1" s="20" customFormat="1" ht="18.7" customHeight="1" spans="1:7">
      <c r="A1" s="67"/>
      <c r="B1" s="67"/>
      <c r="C1" s="67"/>
      <c r="D1" s="67"/>
      <c r="E1" s="67"/>
      <c r="F1" s="67"/>
      <c r="G1" s="67"/>
    </row>
    <row r="2" s="20" customFormat="1" ht="18.7" customHeight="1" spans="1:7">
      <c r="A2" s="67"/>
      <c r="B2" s="67"/>
      <c r="C2" s="67"/>
      <c r="D2" s="67"/>
      <c r="E2" s="67"/>
      <c r="F2" s="67"/>
      <c r="G2" s="67"/>
    </row>
    <row r="3" s="20" customFormat="1" ht="18.7" customHeight="1" spans="1:7">
      <c r="A3" s="67"/>
      <c r="B3" s="67"/>
      <c r="C3" s="67"/>
      <c r="D3" s="67"/>
      <c r="E3" s="67"/>
      <c r="F3" s="67"/>
      <c r="G3" s="67"/>
    </row>
    <row r="4" s="20" customFormat="1" ht="18.7" customHeight="1" spans="1:7">
      <c r="A4" s="67"/>
      <c r="B4" s="67"/>
      <c r="C4" s="67"/>
      <c r="D4" s="67"/>
      <c r="E4" s="67"/>
      <c r="F4" s="67"/>
      <c r="G4" s="67"/>
    </row>
    <row r="5" s="20" customFormat="1" ht="18.7" customHeight="1" spans="1:7">
      <c r="A5" s="67"/>
      <c r="B5" s="67"/>
      <c r="C5" s="67"/>
      <c r="D5" s="67"/>
      <c r="E5" s="67"/>
      <c r="F5" s="67"/>
      <c r="G5" s="67"/>
    </row>
    <row r="6" s="20" customFormat="1" ht="18.7" customHeight="1" spans="1:7">
      <c r="A6" s="67"/>
      <c r="B6" s="67"/>
      <c r="C6" s="67"/>
      <c r="D6" s="67"/>
      <c r="E6" s="67"/>
      <c r="F6" s="67"/>
      <c r="G6" s="67"/>
    </row>
    <row r="7" s="20" customFormat="1" ht="18.7" customHeight="1" spans="1:7">
      <c r="A7" s="67"/>
      <c r="B7" s="67"/>
      <c r="C7" s="67"/>
      <c r="D7" s="67"/>
      <c r="E7" s="67"/>
      <c r="F7" s="67"/>
      <c r="G7" s="67"/>
    </row>
    <row r="8" s="20" customFormat="1" ht="18.7" customHeight="1" spans="1:7">
      <c r="A8" s="67"/>
      <c r="B8" s="67"/>
      <c r="C8" s="67"/>
      <c r="D8" s="67"/>
      <c r="E8" s="67"/>
      <c r="F8" s="67"/>
      <c r="G8" s="67"/>
    </row>
    <row r="9" s="20" customFormat="1" ht="38.25" customHeight="1" spans="1:7">
      <c r="A9" s="68" t="s">
        <v>2317</v>
      </c>
      <c r="B9" s="68"/>
      <c r="C9" s="68"/>
      <c r="D9" s="68"/>
      <c r="E9" s="68"/>
      <c r="F9" s="68"/>
      <c r="G9" s="68"/>
    </row>
    <row r="10" s="20" customFormat="1" ht="18.7" customHeight="1" spans="1:7">
      <c r="A10" s="67"/>
      <c r="B10" s="67"/>
      <c r="C10" s="67"/>
      <c r="D10" s="67"/>
      <c r="E10" s="67"/>
      <c r="F10" s="67"/>
      <c r="G10" s="67"/>
    </row>
    <row r="11" s="20" customFormat="1" ht="18.7" customHeight="1" spans="1:7">
      <c r="A11" s="67"/>
      <c r="B11" s="67"/>
      <c r="C11" s="67"/>
      <c r="D11" s="67"/>
      <c r="E11" s="67"/>
      <c r="F11" s="67"/>
      <c r="G11" s="67"/>
    </row>
    <row r="12" s="20" customFormat="1" ht="18.7" customHeight="1" spans="1:7">
      <c r="A12" s="67"/>
      <c r="B12" s="67"/>
      <c r="C12" s="67"/>
      <c r="D12" s="67"/>
      <c r="E12" s="67"/>
      <c r="F12" s="67"/>
      <c r="G12" s="67"/>
    </row>
    <row r="13" s="20" customFormat="1" ht="18.7" customHeight="1" spans="1:7">
      <c r="A13" s="67"/>
      <c r="B13" s="67"/>
      <c r="C13" s="67"/>
      <c r="D13" s="67"/>
      <c r="E13" s="67"/>
      <c r="F13" s="67"/>
      <c r="G13" s="67"/>
    </row>
    <row r="14" s="20" customFormat="1" ht="18.7" customHeight="1" spans="1:7">
      <c r="A14" s="67"/>
      <c r="B14" s="67"/>
      <c r="C14" s="67"/>
      <c r="D14" s="67"/>
      <c r="E14" s="67"/>
      <c r="F14" s="67"/>
      <c r="G14" s="67"/>
    </row>
    <row r="15" s="20" customFormat="1" ht="18.7" customHeight="1" spans="1:7">
      <c r="A15" s="67"/>
      <c r="B15" s="67"/>
      <c r="C15" s="67"/>
      <c r="D15" s="67"/>
      <c r="E15" s="67"/>
      <c r="F15" s="67"/>
      <c r="G15" s="67"/>
    </row>
    <row r="16" s="20" customFormat="1" ht="18.7" customHeight="1" spans="1:7">
      <c r="A16" s="67"/>
      <c r="B16" s="67"/>
      <c r="C16" s="67"/>
      <c r="D16" s="67"/>
      <c r="E16" s="67"/>
      <c r="F16" s="67"/>
      <c r="G16" s="67"/>
    </row>
    <row r="17" s="20" customFormat="1" ht="18.7" customHeight="1" spans="1:7">
      <c r="A17" s="67"/>
      <c r="B17" s="67"/>
      <c r="C17" s="67"/>
      <c r="D17" s="67"/>
      <c r="E17" s="67"/>
      <c r="F17" s="67"/>
      <c r="G17" s="67"/>
    </row>
    <row r="18" s="20" customFormat="1" ht="18.7" customHeight="1" spans="1:7">
      <c r="A18" s="67"/>
      <c r="B18" s="67"/>
      <c r="C18" s="67"/>
      <c r="D18" s="67"/>
      <c r="E18" s="67"/>
      <c r="F18" s="67"/>
      <c r="G18" s="67"/>
    </row>
    <row r="19" s="20" customFormat="1" ht="18.7" customHeight="1" spans="1:7">
      <c r="A19" s="67"/>
      <c r="B19" s="67"/>
      <c r="C19" s="67"/>
      <c r="D19" s="67"/>
      <c r="E19" s="67"/>
      <c r="F19" s="67"/>
      <c r="G19" s="67"/>
    </row>
    <row r="20" s="20" customFormat="1" ht="18.7" customHeight="1" spans="1:7">
      <c r="A20" s="67"/>
      <c r="B20" s="67"/>
      <c r="C20" s="67"/>
      <c r="D20" s="67"/>
      <c r="E20" s="67"/>
      <c r="F20" s="67"/>
      <c r="G20" s="67"/>
    </row>
  </sheetData>
  <mergeCells count="1">
    <mergeCell ref="A9:G9"/>
  </mergeCells>
  <printOptions horizontalCentered="1" verticalCentered="1" gridLines="1"/>
  <pageMargins left="3" right="2" top="1" bottom="1" header="0" footer="0"/>
  <pageSetup paperSize="1" orientation="portrait" blackAndWhite="1"/>
  <headerFooter alignWithMargins="0" scaleWithDoc="0">
    <oddHeader>&amp;C@$</oddHeader>
    <oddFooter>&amp;C@$</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2"/>
  <sheetViews>
    <sheetView showGridLines="0" showZeros="0" workbookViewId="0">
      <selection activeCell="B10" sqref="B10"/>
    </sheetView>
  </sheetViews>
  <sheetFormatPr defaultColWidth="9.125" defaultRowHeight="14.25" outlineLevelCol="7"/>
  <cols>
    <col min="1" max="1" width="51" style="20" customWidth="1"/>
    <col min="2" max="8" width="16" style="20" customWidth="1"/>
    <col min="9" max="256" width="9.125" style="20" customWidth="1"/>
    <col min="257" max="16384" width="9.125" style="20"/>
  </cols>
  <sheetData>
    <row r="1" s="20" customFormat="1" ht="38.25" customHeight="1" spans="1:8">
      <c r="A1" s="37" t="s">
        <v>2863</v>
      </c>
      <c r="B1" s="37"/>
      <c r="C1" s="37"/>
      <c r="D1" s="37"/>
      <c r="E1" s="37"/>
      <c r="F1" s="37"/>
      <c r="G1" s="37"/>
      <c r="H1" s="37"/>
    </row>
    <row r="2" s="20" customFormat="1" ht="17.1" customHeight="1" spans="1:8">
      <c r="A2" s="53"/>
      <c r="B2" s="53"/>
      <c r="C2" s="53"/>
      <c r="D2" s="53"/>
      <c r="E2" s="23"/>
      <c r="F2" s="23"/>
      <c r="G2" s="23"/>
      <c r="H2" s="53" t="s">
        <v>254</v>
      </c>
    </row>
    <row r="3" s="20" customFormat="1" ht="28.35" customHeight="1" spans="1:8">
      <c r="A3" s="24" t="s">
        <v>83</v>
      </c>
      <c r="B3" s="24" t="s">
        <v>84</v>
      </c>
      <c r="C3" s="24" t="s">
        <v>85</v>
      </c>
      <c r="D3" s="24" t="s">
        <v>86</v>
      </c>
      <c r="E3" s="24" t="s">
        <v>87</v>
      </c>
      <c r="F3" s="40" t="s">
        <v>88</v>
      </c>
      <c r="G3" s="40" t="s">
        <v>89</v>
      </c>
      <c r="H3" s="40" t="s">
        <v>90</v>
      </c>
    </row>
    <row r="4" s="20" customFormat="1" ht="17.1" customHeight="1" spans="1:8">
      <c r="A4" s="41" t="s">
        <v>2318</v>
      </c>
      <c r="B4" s="73"/>
      <c r="C4" s="73"/>
      <c r="D4" s="32">
        <v>3730</v>
      </c>
      <c r="E4" s="47">
        <v>4588</v>
      </c>
      <c r="F4" s="43">
        <f t="shared" ref="F4:F60" si="0">IF(B4&lt;&gt;0,(E4/B4)*100,0)</f>
        <v>0</v>
      </c>
      <c r="G4" s="43">
        <f t="shared" ref="G4:G60" si="1">IF(C4&lt;&gt;0,(E4/C4)*100,0)</f>
        <v>0</v>
      </c>
      <c r="H4" s="43">
        <f t="shared" ref="H4:H60" si="2">IF(D4&lt;&gt;0,(E4/D4)*100,0)</f>
        <v>123.002680965147</v>
      </c>
    </row>
    <row r="5" s="20" customFormat="1" ht="17.1" customHeight="1" spans="1:8">
      <c r="A5" s="41" t="s">
        <v>2319</v>
      </c>
      <c r="B5" s="32">
        <v>0</v>
      </c>
      <c r="C5" s="32">
        <v>0</v>
      </c>
      <c r="D5" s="32">
        <v>0</v>
      </c>
      <c r="E5" s="47">
        <v>0</v>
      </c>
      <c r="F5" s="43">
        <f t="shared" si="0"/>
        <v>0</v>
      </c>
      <c r="G5" s="43">
        <f t="shared" si="1"/>
        <v>0</v>
      </c>
      <c r="H5" s="43">
        <f t="shared" si="2"/>
        <v>0</v>
      </c>
    </row>
    <row r="6" s="20" customFormat="1" ht="17.1" customHeight="1" spans="1:8">
      <c r="A6" s="41" t="s">
        <v>2320</v>
      </c>
      <c r="B6" s="73"/>
      <c r="C6" s="73"/>
      <c r="D6" s="32">
        <v>0</v>
      </c>
      <c r="E6" s="47">
        <v>0</v>
      </c>
      <c r="F6" s="43">
        <f t="shared" si="0"/>
        <v>0</v>
      </c>
      <c r="G6" s="43">
        <f t="shared" si="1"/>
        <v>0</v>
      </c>
      <c r="H6" s="43">
        <f t="shared" si="2"/>
        <v>0</v>
      </c>
    </row>
    <row r="7" s="20" customFormat="1" ht="17.1" customHeight="1" spans="1:8">
      <c r="A7" s="41" t="s">
        <v>2321</v>
      </c>
      <c r="B7" s="32">
        <v>0</v>
      </c>
      <c r="C7" s="32">
        <v>0</v>
      </c>
      <c r="D7" s="32">
        <v>0</v>
      </c>
      <c r="E7" s="47">
        <v>0</v>
      </c>
      <c r="F7" s="43">
        <f t="shared" si="0"/>
        <v>0</v>
      </c>
      <c r="G7" s="43">
        <f t="shared" si="1"/>
        <v>0</v>
      </c>
      <c r="H7" s="43">
        <f t="shared" si="2"/>
        <v>0</v>
      </c>
    </row>
    <row r="8" s="20" customFormat="1" ht="17.1" customHeight="1" spans="1:8">
      <c r="A8" s="41" t="s">
        <v>2322</v>
      </c>
      <c r="B8" s="32">
        <v>0</v>
      </c>
      <c r="C8" s="32">
        <v>0</v>
      </c>
      <c r="D8" s="32">
        <v>0</v>
      </c>
      <c r="E8" s="47">
        <v>0</v>
      </c>
      <c r="F8" s="43">
        <f t="shared" si="0"/>
        <v>0</v>
      </c>
      <c r="G8" s="43">
        <f t="shared" si="1"/>
        <v>0</v>
      </c>
      <c r="H8" s="43">
        <f t="shared" si="2"/>
        <v>0</v>
      </c>
    </row>
    <row r="9" s="20" customFormat="1" ht="17.1" customHeight="1" spans="1:8">
      <c r="A9" s="41" t="s">
        <v>2323</v>
      </c>
      <c r="B9" s="32">
        <v>0</v>
      </c>
      <c r="C9" s="32">
        <v>0</v>
      </c>
      <c r="D9" s="32">
        <v>0</v>
      </c>
      <c r="E9" s="47">
        <v>0</v>
      </c>
      <c r="F9" s="43">
        <f t="shared" si="0"/>
        <v>0</v>
      </c>
      <c r="G9" s="43">
        <f t="shared" si="1"/>
        <v>0</v>
      </c>
      <c r="H9" s="43">
        <f t="shared" si="2"/>
        <v>0</v>
      </c>
    </row>
    <row r="10" s="20" customFormat="1" ht="17.1" customHeight="1" spans="1:8">
      <c r="A10" s="41" t="s">
        <v>2324</v>
      </c>
      <c r="B10" s="32">
        <v>0</v>
      </c>
      <c r="C10" s="32">
        <v>0</v>
      </c>
      <c r="D10" s="32">
        <v>0</v>
      </c>
      <c r="E10" s="47">
        <v>0</v>
      </c>
      <c r="F10" s="43">
        <f t="shared" si="0"/>
        <v>0</v>
      </c>
      <c r="G10" s="43">
        <f t="shared" si="1"/>
        <v>0</v>
      </c>
      <c r="H10" s="43">
        <f t="shared" si="2"/>
        <v>0</v>
      </c>
    </row>
    <row r="11" s="20" customFormat="1" ht="17.1" customHeight="1" spans="1:8">
      <c r="A11" s="41" t="s">
        <v>2325</v>
      </c>
      <c r="B11" s="32">
        <v>0</v>
      </c>
      <c r="C11" s="32">
        <v>0</v>
      </c>
      <c r="D11" s="32">
        <v>0</v>
      </c>
      <c r="E11" s="47">
        <v>0</v>
      </c>
      <c r="F11" s="43">
        <f t="shared" si="0"/>
        <v>0</v>
      </c>
      <c r="G11" s="43">
        <f t="shared" si="1"/>
        <v>0</v>
      </c>
      <c r="H11" s="43">
        <f t="shared" si="2"/>
        <v>0</v>
      </c>
    </row>
    <row r="12" s="20" customFormat="1" ht="17.1" customHeight="1" spans="1:8">
      <c r="A12" s="41" t="s">
        <v>2326</v>
      </c>
      <c r="B12" s="32">
        <v>30</v>
      </c>
      <c r="C12" s="32">
        <v>30</v>
      </c>
      <c r="D12" s="32">
        <v>11</v>
      </c>
      <c r="E12" s="47">
        <v>0</v>
      </c>
      <c r="F12" s="43">
        <f t="shared" si="0"/>
        <v>0</v>
      </c>
      <c r="G12" s="43">
        <f t="shared" si="1"/>
        <v>0</v>
      </c>
      <c r="H12" s="43">
        <f t="shared" si="2"/>
        <v>0</v>
      </c>
    </row>
    <row r="13" s="20" customFormat="1" ht="17.1" customHeight="1" spans="1:8">
      <c r="A13" s="41" t="s">
        <v>2327</v>
      </c>
      <c r="B13" s="32">
        <v>2700</v>
      </c>
      <c r="C13" s="32">
        <v>2700</v>
      </c>
      <c r="D13" s="32">
        <v>3719</v>
      </c>
      <c r="E13" s="47">
        <v>4209</v>
      </c>
      <c r="F13" s="43">
        <f t="shared" si="0"/>
        <v>155.888888888889</v>
      </c>
      <c r="G13" s="43">
        <f t="shared" si="1"/>
        <v>155.888888888889</v>
      </c>
      <c r="H13" s="43">
        <f t="shared" si="2"/>
        <v>113.175584834633</v>
      </c>
    </row>
    <row r="14" s="20" customFormat="1" ht="17.1" customHeight="1" spans="1:8">
      <c r="A14" s="41" t="s">
        <v>2328</v>
      </c>
      <c r="B14" s="73"/>
      <c r="C14" s="73"/>
      <c r="D14" s="32">
        <v>3719</v>
      </c>
      <c r="E14" s="47">
        <v>4202</v>
      </c>
      <c r="F14" s="43">
        <f t="shared" si="0"/>
        <v>0</v>
      </c>
      <c r="G14" s="43">
        <f t="shared" si="1"/>
        <v>0</v>
      </c>
      <c r="H14" s="43">
        <f t="shared" si="2"/>
        <v>112.987362194138</v>
      </c>
    </row>
    <row r="15" s="20" customFormat="1" ht="17.1" customHeight="1" spans="1:8">
      <c r="A15" s="41" t="s">
        <v>2329</v>
      </c>
      <c r="B15" s="73"/>
      <c r="C15" s="73"/>
      <c r="D15" s="32">
        <v>0</v>
      </c>
      <c r="E15" s="47">
        <v>0</v>
      </c>
      <c r="F15" s="43">
        <f t="shared" si="0"/>
        <v>0</v>
      </c>
      <c r="G15" s="43">
        <f t="shared" si="1"/>
        <v>0</v>
      </c>
      <c r="H15" s="43">
        <f t="shared" si="2"/>
        <v>0</v>
      </c>
    </row>
    <row r="16" s="20" customFormat="1" ht="17.1" customHeight="1" spans="1:8">
      <c r="A16" s="41" t="s">
        <v>2330</v>
      </c>
      <c r="B16" s="73"/>
      <c r="C16" s="73"/>
      <c r="D16" s="32">
        <v>0</v>
      </c>
      <c r="E16" s="47">
        <v>7</v>
      </c>
      <c r="F16" s="43">
        <f t="shared" si="0"/>
        <v>0</v>
      </c>
      <c r="G16" s="43">
        <f t="shared" si="1"/>
        <v>0</v>
      </c>
      <c r="H16" s="43">
        <f t="shared" si="2"/>
        <v>0</v>
      </c>
    </row>
    <row r="17" s="20" customFormat="1" ht="17.1" customHeight="1" spans="1:8">
      <c r="A17" s="41" t="s">
        <v>2331</v>
      </c>
      <c r="B17" s="73"/>
      <c r="C17" s="73"/>
      <c r="D17" s="32">
        <v>0</v>
      </c>
      <c r="E17" s="47">
        <v>0</v>
      </c>
      <c r="F17" s="43">
        <f t="shared" si="0"/>
        <v>0</v>
      </c>
      <c r="G17" s="43">
        <f t="shared" si="1"/>
        <v>0</v>
      </c>
      <c r="H17" s="43">
        <f t="shared" si="2"/>
        <v>0</v>
      </c>
    </row>
    <row r="18" s="20" customFormat="1" ht="17.1" customHeight="1" spans="1:8">
      <c r="A18" s="41" t="s">
        <v>2332</v>
      </c>
      <c r="B18" s="73"/>
      <c r="C18" s="73"/>
      <c r="D18" s="32">
        <v>0</v>
      </c>
      <c r="E18" s="47">
        <v>0</v>
      </c>
      <c r="F18" s="43">
        <f t="shared" si="0"/>
        <v>0</v>
      </c>
      <c r="G18" s="43">
        <f t="shared" si="1"/>
        <v>0</v>
      </c>
      <c r="H18" s="43">
        <f t="shared" si="2"/>
        <v>0</v>
      </c>
    </row>
    <row r="19" s="20" customFormat="1" ht="17.1" customHeight="1" spans="1:8">
      <c r="A19" s="41" t="s">
        <v>2333</v>
      </c>
      <c r="B19" s="32">
        <v>0</v>
      </c>
      <c r="C19" s="32">
        <v>0</v>
      </c>
      <c r="D19" s="32">
        <v>0</v>
      </c>
      <c r="E19" s="47">
        <v>0</v>
      </c>
      <c r="F19" s="43">
        <f t="shared" si="0"/>
        <v>0</v>
      </c>
      <c r="G19" s="43">
        <f t="shared" si="1"/>
        <v>0</v>
      </c>
      <c r="H19" s="43">
        <f t="shared" si="2"/>
        <v>0</v>
      </c>
    </row>
    <row r="20" s="20" customFormat="1" ht="17.1" customHeight="1" spans="1:8">
      <c r="A20" s="41" t="s">
        <v>2334</v>
      </c>
      <c r="B20" s="73"/>
      <c r="C20" s="73"/>
      <c r="D20" s="32">
        <v>0</v>
      </c>
      <c r="E20" s="47">
        <v>0</v>
      </c>
      <c r="F20" s="43">
        <f t="shared" si="0"/>
        <v>0</v>
      </c>
      <c r="G20" s="43">
        <f t="shared" si="1"/>
        <v>0</v>
      </c>
      <c r="H20" s="43">
        <f t="shared" si="2"/>
        <v>0</v>
      </c>
    </row>
    <row r="21" s="20" customFormat="1" ht="17.1" customHeight="1" spans="1:8">
      <c r="A21" s="41" t="s">
        <v>2335</v>
      </c>
      <c r="B21" s="32">
        <v>0</v>
      </c>
      <c r="C21" s="32">
        <v>0</v>
      </c>
      <c r="D21" s="32">
        <v>0</v>
      </c>
      <c r="E21" s="47">
        <v>0</v>
      </c>
      <c r="F21" s="43">
        <f t="shared" si="0"/>
        <v>0</v>
      </c>
      <c r="G21" s="43">
        <f t="shared" si="1"/>
        <v>0</v>
      </c>
      <c r="H21" s="43">
        <f t="shared" si="2"/>
        <v>0</v>
      </c>
    </row>
    <row r="22" s="20" customFormat="1" ht="17.1" customHeight="1" spans="1:8">
      <c r="A22" s="41" t="s">
        <v>2336</v>
      </c>
      <c r="B22" s="73"/>
      <c r="C22" s="73"/>
      <c r="D22" s="32">
        <v>0</v>
      </c>
      <c r="E22" s="47">
        <v>0</v>
      </c>
      <c r="F22" s="43">
        <f t="shared" si="0"/>
        <v>0</v>
      </c>
      <c r="G22" s="43">
        <f t="shared" si="1"/>
        <v>0</v>
      </c>
      <c r="H22" s="43">
        <f t="shared" si="2"/>
        <v>0</v>
      </c>
    </row>
    <row r="23" s="20" customFormat="1" ht="17.1" customHeight="1" spans="1:8">
      <c r="A23" s="41" t="s">
        <v>2337</v>
      </c>
      <c r="B23" s="73"/>
      <c r="C23" s="73"/>
      <c r="D23" s="32">
        <v>0</v>
      </c>
      <c r="E23" s="47">
        <v>0</v>
      </c>
      <c r="F23" s="43">
        <f t="shared" si="0"/>
        <v>0</v>
      </c>
      <c r="G23" s="43">
        <f t="shared" si="1"/>
        <v>0</v>
      </c>
      <c r="H23" s="43">
        <f t="shared" si="2"/>
        <v>0</v>
      </c>
    </row>
    <row r="24" s="20" customFormat="1" ht="17.1" customHeight="1" spans="1:8">
      <c r="A24" s="41" t="s">
        <v>2338</v>
      </c>
      <c r="B24" s="32">
        <v>0</v>
      </c>
      <c r="C24" s="32">
        <v>0</v>
      </c>
      <c r="D24" s="32">
        <v>0</v>
      </c>
      <c r="E24" s="47">
        <v>241</v>
      </c>
      <c r="F24" s="43">
        <f t="shared" si="0"/>
        <v>0</v>
      </c>
      <c r="G24" s="43">
        <f t="shared" si="1"/>
        <v>0</v>
      </c>
      <c r="H24" s="43">
        <f t="shared" si="2"/>
        <v>0</v>
      </c>
    </row>
    <row r="25" s="20" customFormat="1" ht="17.1" customHeight="1" spans="1:8">
      <c r="A25" s="41" t="s">
        <v>2339</v>
      </c>
      <c r="B25" s="32">
        <v>0</v>
      </c>
      <c r="C25" s="32">
        <v>0</v>
      </c>
      <c r="D25" s="32">
        <v>0</v>
      </c>
      <c r="E25" s="47">
        <v>0</v>
      </c>
      <c r="F25" s="43">
        <f t="shared" si="0"/>
        <v>0</v>
      </c>
      <c r="G25" s="43">
        <f t="shared" si="1"/>
        <v>0</v>
      </c>
      <c r="H25" s="43">
        <f t="shared" si="2"/>
        <v>0</v>
      </c>
    </row>
    <row r="26" s="20" customFormat="1" ht="17.1" customHeight="1" spans="1:8">
      <c r="A26" s="41" t="s">
        <v>2340</v>
      </c>
      <c r="B26" s="32">
        <v>0</v>
      </c>
      <c r="C26" s="32">
        <v>0</v>
      </c>
      <c r="D26" s="32">
        <v>0</v>
      </c>
      <c r="E26" s="47">
        <v>0</v>
      </c>
      <c r="F26" s="43">
        <f t="shared" si="0"/>
        <v>0</v>
      </c>
      <c r="G26" s="43">
        <f t="shared" si="1"/>
        <v>0</v>
      </c>
      <c r="H26" s="43">
        <f t="shared" si="2"/>
        <v>0</v>
      </c>
    </row>
    <row r="27" s="20" customFormat="1" ht="17.1" customHeight="1" spans="1:8">
      <c r="A27" s="41" t="s">
        <v>2341</v>
      </c>
      <c r="B27" s="73"/>
      <c r="C27" s="73"/>
      <c r="D27" s="32">
        <v>0</v>
      </c>
      <c r="E27" s="47">
        <v>0</v>
      </c>
      <c r="F27" s="43">
        <f t="shared" si="0"/>
        <v>0</v>
      </c>
      <c r="G27" s="43">
        <f t="shared" si="1"/>
        <v>0</v>
      </c>
      <c r="H27" s="43">
        <f t="shared" si="2"/>
        <v>0</v>
      </c>
    </row>
    <row r="28" s="20" customFormat="1" ht="17.1" customHeight="1" spans="1:8">
      <c r="A28" s="41" t="s">
        <v>2342</v>
      </c>
      <c r="B28" s="73"/>
      <c r="C28" s="73"/>
      <c r="D28" s="32">
        <v>0</v>
      </c>
      <c r="E28" s="47">
        <v>0</v>
      </c>
      <c r="F28" s="43">
        <f t="shared" si="0"/>
        <v>0</v>
      </c>
      <c r="G28" s="43">
        <f t="shared" si="1"/>
        <v>0</v>
      </c>
      <c r="H28" s="43">
        <f t="shared" si="2"/>
        <v>0</v>
      </c>
    </row>
    <row r="29" s="20" customFormat="1" ht="17.1" customHeight="1" spans="1:8">
      <c r="A29" s="41" t="s">
        <v>2343</v>
      </c>
      <c r="B29" s="73"/>
      <c r="C29" s="73"/>
      <c r="D29" s="32">
        <v>0</v>
      </c>
      <c r="E29" s="47">
        <v>0</v>
      </c>
      <c r="F29" s="43">
        <f t="shared" si="0"/>
        <v>0</v>
      </c>
      <c r="G29" s="43">
        <f t="shared" si="1"/>
        <v>0</v>
      </c>
      <c r="H29" s="43">
        <f t="shared" si="2"/>
        <v>0</v>
      </c>
    </row>
    <row r="30" s="20" customFormat="1" ht="17.1" customHeight="1" spans="1:8">
      <c r="A30" s="41" t="s">
        <v>2344</v>
      </c>
      <c r="B30" s="32">
        <v>0</v>
      </c>
      <c r="C30" s="32">
        <v>0</v>
      </c>
      <c r="D30" s="32">
        <v>0</v>
      </c>
      <c r="E30" s="47">
        <v>0</v>
      </c>
      <c r="F30" s="43">
        <f t="shared" si="0"/>
        <v>0</v>
      </c>
      <c r="G30" s="43">
        <f t="shared" si="1"/>
        <v>0</v>
      </c>
      <c r="H30" s="43">
        <f t="shared" si="2"/>
        <v>0</v>
      </c>
    </row>
    <row r="31" s="20" customFormat="1" ht="17.1" customHeight="1" spans="1:8">
      <c r="A31" s="41" t="s">
        <v>2345</v>
      </c>
      <c r="B31" s="32">
        <v>0</v>
      </c>
      <c r="C31" s="32">
        <v>0</v>
      </c>
      <c r="D31" s="32">
        <v>0</v>
      </c>
      <c r="E31" s="47">
        <v>138</v>
      </c>
      <c r="F31" s="43">
        <f t="shared" si="0"/>
        <v>0</v>
      </c>
      <c r="G31" s="43">
        <f t="shared" si="1"/>
        <v>0</v>
      </c>
      <c r="H31" s="43">
        <f t="shared" si="2"/>
        <v>0</v>
      </c>
    </row>
    <row r="32" s="20" customFormat="1" ht="17.1" customHeight="1" spans="1:8">
      <c r="A32" s="41" t="s">
        <v>2346</v>
      </c>
      <c r="B32" s="32">
        <v>0</v>
      </c>
      <c r="C32" s="32">
        <v>0</v>
      </c>
      <c r="D32" s="32">
        <v>0</v>
      </c>
      <c r="E32" s="47">
        <v>0</v>
      </c>
      <c r="F32" s="43">
        <f t="shared" si="0"/>
        <v>0</v>
      </c>
      <c r="G32" s="43">
        <f t="shared" si="1"/>
        <v>0</v>
      </c>
      <c r="H32" s="43">
        <f t="shared" si="2"/>
        <v>0</v>
      </c>
    </row>
    <row r="33" s="20" customFormat="1" ht="17.1" customHeight="1" spans="1:8">
      <c r="A33" s="41" t="s">
        <v>2347</v>
      </c>
      <c r="B33" s="73"/>
      <c r="C33" s="73"/>
      <c r="D33" s="32">
        <v>0</v>
      </c>
      <c r="E33" s="47">
        <v>0</v>
      </c>
      <c r="F33" s="43">
        <f t="shared" si="0"/>
        <v>0</v>
      </c>
      <c r="G33" s="43">
        <f t="shared" si="1"/>
        <v>0</v>
      </c>
      <c r="H33" s="43">
        <f t="shared" si="2"/>
        <v>0</v>
      </c>
    </row>
    <row r="34" s="20" customFormat="1" ht="17.1" customHeight="1" spans="1:8">
      <c r="A34" s="41" t="s">
        <v>2348</v>
      </c>
      <c r="B34" s="73"/>
      <c r="C34" s="73"/>
      <c r="D34" s="32">
        <v>0</v>
      </c>
      <c r="E34" s="47">
        <v>0</v>
      </c>
      <c r="F34" s="43">
        <f t="shared" si="0"/>
        <v>0</v>
      </c>
      <c r="G34" s="43">
        <f t="shared" si="1"/>
        <v>0</v>
      </c>
      <c r="H34" s="43">
        <f t="shared" si="2"/>
        <v>0</v>
      </c>
    </row>
    <row r="35" s="20" customFormat="1" ht="17.1" customHeight="1" spans="1:8">
      <c r="A35" s="41" t="s">
        <v>2349</v>
      </c>
      <c r="B35" s="73"/>
      <c r="C35" s="73"/>
      <c r="D35" s="32">
        <v>0</v>
      </c>
      <c r="E35" s="47">
        <v>0</v>
      </c>
      <c r="F35" s="43">
        <f t="shared" si="0"/>
        <v>0</v>
      </c>
      <c r="G35" s="43">
        <f t="shared" si="1"/>
        <v>0</v>
      </c>
      <c r="H35" s="43">
        <f t="shared" si="2"/>
        <v>0</v>
      </c>
    </row>
    <row r="36" s="20" customFormat="1" ht="17.1" customHeight="1" spans="1:8">
      <c r="A36" s="41" t="s">
        <v>2350</v>
      </c>
      <c r="B36" s="73"/>
      <c r="C36" s="73"/>
      <c r="D36" s="32">
        <v>0</v>
      </c>
      <c r="E36" s="47">
        <v>0</v>
      </c>
      <c r="F36" s="43">
        <f t="shared" si="0"/>
        <v>0</v>
      </c>
      <c r="G36" s="43">
        <f t="shared" si="1"/>
        <v>0</v>
      </c>
      <c r="H36" s="43">
        <f t="shared" si="2"/>
        <v>0</v>
      </c>
    </row>
    <row r="37" s="20" customFormat="1" ht="17.1" customHeight="1" spans="1:8">
      <c r="A37" s="41" t="s">
        <v>2351</v>
      </c>
      <c r="B37" s="73"/>
      <c r="C37" s="73"/>
      <c r="D37" s="32">
        <v>0</v>
      </c>
      <c r="E37" s="47">
        <v>0</v>
      </c>
      <c r="F37" s="43">
        <f t="shared" si="0"/>
        <v>0</v>
      </c>
      <c r="G37" s="43">
        <f t="shared" si="1"/>
        <v>0</v>
      </c>
      <c r="H37" s="43">
        <f t="shared" si="2"/>
        <v>0</v>
      </c>
    </row>
    <row r="38" s="20" customFormat="1" ht="17.1" customHeight="1" spans="1:8">
      <c r="A38" s="41" t="s">
        <v>2352</v>
      </c>
      <c r="B38" s="32">
        <v>0</v>
      </c>
      <c r="C38" s="32">
        <v>0</v>
      </c>
      <c r="D38" s="32">
        <v>0</v>
      </c>
      <c r="E38" s="47">
        <v>0</v>
      </c>
      <c r="F38" s="43">
        <f t="shared" si="0"/>
        <v>0</v>
      </c>
      <c r="G38" s="43">
        <f t="shared" si="1"/>
        <v>0</v>
      </c>
      <c r="H38" s="43">
        <f t="shared" si="2"/>
        <v>0</v>
      </c>
    </row>
    <row r="39" s="20" customFormat="1" ht="17.25" customHeight="1" spans="1:8">
      <c r="A39" s="41" t="s">
        <v>2353</v>
      </c>
      <c r="B39" s="73"/>
      <c r="C39" s="73"/>
      <c r="D39" s="32">
        <v>0</v>
      </c>
      <c r="E39" s="47">
        <v>0</v>
      </c>
      <c r="F39" s="43">
        <f t="shared" si="0"/>
        <v>0</v>
      </c>
      <c r="G39" s="43">
        <f t="shared" si="1"/>
        <v>0</v>
      </c>
      <c r="H39" s="43">
        <f t="shared" si="2"/>
        <v>0</v>
      </c>
    </row>
    <row r="40" s="20" customFormat="1" ht="17.25" customHeight="1" spans="1:8">
      <c r="A40" s="41" t="s">
        <v>2354</v>
      </c>
      <c r="B40" s="32">
        <v>0</v>
      </c>
      <c r="C40" s="32">
        <v>0</v>
      </c>
      <c r="D40" s="32">
        <v>0</v>
      </c>
      <c r="E40" s="47">
        <v>0</v>
      </c>
      <c r="F40" s="43">
        <f t="shared" si="0"/>
        <v>0</v>
      </c>
      <c r="G40" s="43">
        <f t="shared" si="1"/>
        <v>0</v>
      </c>
      <c r="H40" s="43">
        <f t="shared" si="2"/>
        <v>0</v>
      </c>
    </row>
    <row r="41" s="20" customFormat="1" ht="17.25" customHeight="1" spans="1:8">
      <c r="A41" s="41" t="s">
        <v>2355</v>
      </c>
      <c r="B41" s="32">
        <v>0</v>
      </c>
      <c r="C41" s="32">
        <v>0</v>
      </c>
      <c r="D41" s="32">
        <v>0</v>
      </c>
      <c r="E41" s="47">
        <v>0</v>
      </c>
      <c r="F41" s="43">
        <f t="shared" si="0"/>
        <v>0</v>
      </c>
      <c r="G41" s="43">
        <f t="shared" si="1"/>
        <v>0</v>
      </c>
      <c r="H41" s="43">
        <f t="shared" si="2"/>
        <v>0</v>
      </c>
    </row>
    <row r="42" s="20" customFormat="1" ht="17.25" customHeight="1" spans="1:8">
      <c r="A42" s="41" t="s">
        <v>2356</v>
      </c>
      <c r="B42" s="32">
        <v>0</v>
      </c>
      <c r="C42" s="32">
        <v>0</v>
      </c>
      <c r="D42" s="32">
        <v>0</v>
      </c>
      <c r="E42" s="47">
        <v>0</v>
      </c>
      <c r="F42" s="43">
        <f t="shared" si="0"/>
        <v>0</v>
      </c>
      <c r="G42" s="43">
        <f t="shared" si="1"/>
        <v>0</v>
      </c>
      <c r="H42" s="43">
        <f t="shared" si="2"/>
        <v>0</v>
      </c>
    </row>
    <row r="43" s="20" customFormat="1" ht="17.25" customHeight="1" spans="1:8">
      <c r="A43" s="41" t="s">
        <v>2357</v>
      </c>
      <c r="B43" s="32">
        <v>0</v>
      </c>
      <c r="C43" s="32">
        <v>0</v>
      </c>
      <c r="D43" s="32">
        <v>0</v>
      </c>
      <c r="E43" s="47">
        <v>0</v>
      </c>
      <c r="F43" s="43">
        <f t="shared" si="0"/>
        <v>0</v>
      </c>
      <c r="G43" s="43">
        <f t="shared" si="1"/>
        <v>0</v>
      </c>
      <c r="H43" s="43">
        <f t="shared" si="2"/>
        <v>0</v>
      </c>
    </row>
    <row r="44" s="20" customFormat="1" ht="17.25" customHeight="1" spans="1:8">
      <c r="A44" s="41" t="s">
        <v>2358</v>
      </c>
      <c r="B44" s="73"/>
      <c r="C44" s="73"/>
      <c r="D44" s="32">
        <v>0</v>
      </c>
      <c r="E44" s="47">
        <v>0</v>
      </c>
      <c r="F44" s="43">
        <f t="shared" si="0"/>
        <v>0</v>
      </c>
      <c r="G44" s="43">
        <f t="shared" si="1"/>
        <v>0</v>
      </c>
      <c r="H44" s="43">
        <f t="shared" si="2"/>
        <v>0</v>
      </c>
    </row>
    <row r="45" s="20" customFormat="1" ht="17.25" customHeight="1" spans="1:8">
      <c r="A45" s="41" t="s">
        <v>2359</v>
      </c>
      <c r="B45" s="73"/>
      <c r="C45" s="73"/>
      <c r="D45" s="32">
        <v>0</v>
      </c>
      <c r="E45" s="47">
        <v>0</v>
      </c>
      <c r="F45" s="43">
        <f t="shared" si="0"/>
        <v>0</v>
      </c>
      <c r="G45" s="43">
        <f t="shared" si="1"/>
        <v>0</v>
      </c>
      <c r="H45" s="43">
        <f t="shared" si="2"/>
        <v>0</v>
      </c>
    </row>
    <row r="46" s="20" customFormat="1" ht="17.25" customHeight="1" spans="1:8">
      <c r="A46" s="41" t="s">
        <v>2360</v>
      </c>
      <c r="B46" s="73"/>
      <c r="C46" s="73"/>
      <c r="D46" s="32">
        <v>0</v>
      </c>
      <c r="E46" s="47">
        <v>0</v>
      </c>
      <c r="F46" s="43">
        <f t="shared" si="0"/>
        <v>0</v>
      </c>
      <c r="G46" s="43">
        <f t="shared" si="1"/>
        <v>0</v>
      </c>
      <c r="H46" s="43">
        <f t="shared" si="2"/>
        <v>0</v>
      </c>
    </row>
    <row r="47" s="20" customFormat="1" ht="17.25" customHeight="1" spans="1:8">
      <c r="A47" s="41" t="s">
        <v>2361</v>
      </c>
      <c r="B47" s="32">
        <v>0</v>
      </c>
      <c r="C47" s="32">
        <v>0</v>
      </c>
      <c r="D47" s="32">
        <v>0</v>
      </c>
      <c r="E47" s="47">
        <v>0</v>
      </c>
      <c r="F47" s="43">
        <f t="shared" si="0"/>
        <v>0</v>
      </c>
      <c r="G47" s="43">
        <f t="shared" si="1"/>
        <v>0</v>
      </c>
      <c r="H47" s="43">
        <f t="shared" si="2"/>
        <v>0</v>
      </c>
    </row>
    <row r="48" s="20" customFormat="1" ht="17.25" customHeight="1" spans="1:8">
      <c r="A48" s="41" t="s">
        <v>2362</v>
      </c>
      <c r="B48" s="32">
        <v>0</v>
      </c>
      <c r="C48" s="32">
        <v>0</v>
      </c>
      <c r="D48" s="32">
        <v>0</v>
      </c>
      <c r="E48" s="47">
        <v>0</v>
      </c>
      <c r="F48" s="43">
        <f t="shared" si="0"/>
        <v>0</v>
      </c>
      <c r="G48" s="43">
        <f t="shared" si="1"/>
        <v>0</v>
      </c>
      <c r="H48" s="43">
        <f t="shared" si="2"/>
        <v>0</v>
      </c>
    </row>
    <row r="49" s="20" customFormat="1" ht="17.25" customHeight="1" spans="1:8">
      <c r="A49" s="41" t="s">
        <v>2363</v>
      </c>
      <c r="B49" s="32">
        <v>0</v>
      </c>
      <c r="C49" s="32">
        <v>0</v>
      </c>
      <c r="D49" s="32">
        <v>0</v>
      </c>
      <c r="E49" s="47">
        <v>0</v>
      </c>
      <c r="F49" s="43">
        <f t="shared" si="0"/>
        <v>0</v>
      </c>
      <c r="G49" s="43">
        <f t="shared" si="1"/>
        <v>0</v>
      </c>
      <c r="H49" s="43">
        <f t="shared" si="2"/>
        <v>0</v>
      </c>
    </row>
    <row r="50" s="20" customFormat="1" ht="17.25" customHeight="1" spans="1:8">
      <c r="A50" s="41" t="s">
        <v>2364</v>
      </c>
      <c r="B50" s="32">
        <v>0</v>
      </c>
      <c r="C50" s="32">
        <v>0</v>
      </c>
      <c r="D50" s="32">
        <v>0</v>
      </c>
      <c r="E50" s="47">
        <v>0</v>
      </c>
      <c r="F50" s="43">
        <f t="shared" si="0"/>
        <v>0</v>
      </c>
      <c r="G50" s="43">
        <f t="shared" si="1"/>
        <v>0</v>
      </c>
      <c r="H50" s="43">
        <f t="shared" si="2"/>
        <v>0</v>
      </c>
    </row>
    <row r="51" s="20" customFormat="1" ht="17.25" customHeight="1" spans="1:8">
      <c r="A51" s="41" t="s">
        <v>2365</v>
      </c>
      <c r="B51" s="32">
        <v>0</v>
      </c>
      <c r="C51" s="32">
        <v>0</v>
      </c>
      <c r="D51" s="32">
        <v>0</v>
      </c>
      <c r="E51" s="47">
        <v>0</v>
      </c>
      <c r="F51" s="43">
        <f t="shared" si="0"/>
        <v>0</v>
      </c>
      <c r="G51" s="43">
        <f t="shared" si="1"/>
        <v>0</v>
      </c>
      <c r="H51" s="43">
        <f t="shared" si="2"/>
        <v>0</v>
      </c>
    </row>
    <row r="52" s="20" customFormat="1" ht="17.25" customHeight="1" spans="1:8">
      <c r="A52" s="41" t="s">
        <v>2366</v>
      </c>
      <c r="B52" s="32">
        <v>0</v>
      </c>
      <c r="C52" s="32">
        <v>0</v>
      </c>
      <c r="D52" s="32">
        <v>0</v>
      </c>
      <c r="E52" s="47">
        <v>0</v>
      </c>
      <c r="F52" s="43">
        <f t="shared" si="0"/>
        <v>0</v>
      </c>
      <c r="G52" s="43">
        <f t="shared" si="1"/>
        <v>0</v>
      </c>
      <c r="H52" s="43">
        <f t="shared" si="2"/>
        <v>0</v>
      </c>
    </row>
    <row r="53" s="20" customFormat="1" ht="17.25" customHeight="1" spans="1:8">
      <c r="A53" s="41" t="s">
        <v>2367</v>
      </c>
      <c r="B53" s="32">
        <v>0</v>
      </c>
      <c r="C53" s="32">
        <v>0</v>
      </c>
      <c r="D53" s="32">
        <v>0</v>
      </c>
      <c r="E53" s="47">
        <v>0</v>
      </c>
      <c r="F53" s="43">
        <f t="shared" si="0"/>
        <v>0</v>
      </c>
      <c r="G53" s="43">
        <f t="shared" si="1"/>
        <v>0</v>
      </c>
      <c r="H53" s="43">
        <f t="shared" si="2"/>
        <v>0</v>
      </c>
    </row>
    <row r="54" s="20" customFormat="1" ht="17.25" customHeight="1" spans="1:8">
      <c r="A54" s="41" t="s">
        <v>2368</v>
      </c>
      <c r="B54" s="73"/>
      <c r="C54" s="73"/>
      <c r="D54" s="32">
        <v>0</v>
      </c>
      <c r="E54" s="47">
        <v>0</v>
      </c>
      <c r="F54" s="43">
        <f t="shared" si="0"/>
        <v>0</v>
      </c>
      <c r="G54" s="43">
        <f t="shared" si="1"/>
        <v>0</v>
      </c>
      <c r="H54" s="43">
        <f t="shared" si="2"/>
        <v>0</v>
      </c>
    </row>
    <row r="55" s="20" customFormat="1" ht="17.25" customHeight="1" spans="1:8">
      <c r="A55" s="41" t="s">
        <v>2369</v>
      </c>
      <c r="B55" s="73"/>
      <c r="C55" s="73"/>
      <c r="D55" s="32">
        <v>0</v>
      </c>
      <c r="E55" s="47">
        <v>0</v>
      </c>
      <c r="F55" s="43">
        <f t="shared" si="0"/>
        <v>0</v>
      </c>
      <c r="G55" s="43">
        <f t="shared" si="1"/>
        <v>0</v>
      </c>
      <c r="H55" s="43">
        <f t="shared" si="2"/>
        <v>0</v>
      </c>
    </row>
    <row r="56" s="20" customFormat="1" ht="17.25" customHeight="1" spans="1:8">
      <c r="A56" s="41" t="s">
        <v>2370</v>
      </c>
      <c r="B56" s="32">
        <v>0</v>
      </c>
      <c r="C56" s="32">
        <v>0</v>
      </c>
      <c r="D56" s="32">
        <v>0</v>
      </c>
      <c r="E56" s="47">
        <v>0</v>
      </c>
      <c r="F56" s="43">
        <f t="shared" si="0"/>
        <v>0</v>
      </c>
      <c r="G56" s="43">
        <f t="shared" si="1"/>
        <v>0</v>
      </c>
      <c r="H56" s="43">
        <f t="shared" si="2"/>
        <v>0</v>
      </c>
    </row>
    <row r="57" s="20" customFormat="1" ht="17.25" customHeight="1" spans="1:8">
      <c r="A57" s="41" t="s">
        <v>2371</v>
      </c>
      <c r="B57" s="32">
        <v>0</v>
      </c>
      <c r="C57" s="32">
        <v>0</v>
      </c>
      <c r="D57" s="32">
        <v>0</v>
      </c>
      <c r="E57" s="47">
        <v>0</v>
      </c>
      <c r="F57" s="43">
        <f t="shared" si="0"/>
        <v>0</v>
      </c>
      <c r="G57" s="43">
        <f t="shared" si="1"/>
        <v>0</v>
      </c>
      <c r="H57" s="43">
        <f t="shared" si="2"/>
        <v>0</v>
      </c>
    </row>
    <row r="58" s="20" customFormat="1" ht="17.25" customHeight="1" spans="1:8">
      <c r="A58" s="41" t="s">
        <v>2372</v>
      </c>
      <c r="B58" s="73"/>
      <c r="C58" s="73"/>
      <c r="D58" s="32">
        <v>0</v>
      </c>
      <c r="E58" s="47">
        <v>0</v>
      </c>
      <c r="F58" s="43">
        <f t="shared" si="0"/>
        <v>0</v>
      </c>
      <c r="G58" s="43">
        <f t="shared" si="1"/>
        <v>0</v>
      </c>
      <c r="H58" s="43">
        <f t="shared" si="2"/>
        <v>0</v>
      </c>
    </row>
    <row r="59" s="20" customFormat="1" ht="17.25" customHeight="1" spans="1:8">
      <c r="A59" s="41" t="s">
        <v>2373</v>
      </c>
      <c r="B59" s="73"/>
      <c r="C59" s="73"/>
      <c r="D59" s="32">
        <v>0</v>
      </c>
      <c r="E59" s="47">
        <v>0</v>
      </c>
      <c r="F59" s="43">
        <f t="shared" si="0"/>
        <v>0</v>
      </c>
      <c r="G59" s="43">
        <f t="shared" si="1"/>
        <v>0</v>
      </c>
      <c r="H59" s="43">
        <f t="shared" si="2"/>
        <v>0</v>
      </c>
    </row>
    <row r="60" s="20" customFormat="1" ht="17.25" customHeight="1" spans="1:8">
      <c r="A60" s="25" t="s">
        <v>2374</v>
      </c>
      <c r="B60" s="45">
        <v>2730</v>
      </c>
      <c r="C60" s="45">
        <v>2730</v>
      </c>
      <c r="D60" s="45">
        <v>3730</v>
      </c>
      <c r="E60" s="60">
        <v>4588</v>
      </c>
      <c r="F60" s="43">
        <f t="shared" si="0"/>
        <v>168.058608058608</v>
      </c>
      <c r="G60" s="43">
        <f t="shared" si="1"/>
        <v>168.058608058608</v>
      </c>
      <c r="H60" s="43">
        <f t="shared" si="2"/>
        <v>123.002680965147</v>
      </c>
    </row>
    <row r="61" s="20" customFormat="1" ht="17.1" customHeight="1" spans="1:8">
      <c r="A61" s="86"/>
      <c r="B61" s="86"/>
      <c r="C61" s="86"/>
      <c r="D61" s="86"/>
      <c r="E61" s="86"/>
      <c r="F61" s="77"/>
      <c r="G61" s="77"/>
      <c r="H61" s="77"/>
    </row>
    <row r="62" s="20" customFormat="1" ht="17.1" customHeight="1" spans="1:8">
      <c r="A62" s="26" t="s">
        <v>2375</v>
      </c>
      <c r="B62" s="87"/>
      <c r="C62" s="87"/>
      <c r="D62" s="88">
        <v>3988</v>
      </c>
      <c r="E62" s="89">
        <v>10834</v>
      </c>
      <c r="F62" s="43">
        <f t="shared" ref="F62:F72" si="3">IF(B62&lt;&gt;0,(E62/B62)*100,0)</f>
        <v>0</v>
      </c>
      <c r="G62" s="43">
        <f t="shared" ref="G62:G72" si="4">IF(C62&lt;&gt;0,(E62/C62)*100,0)</f>
        <v>0</v>
      </c>
      <c r="H62" s="43">
        <f t="shared" ref="H62:H72" si="5">IF(D62&lt;&gt;0,(E62/D62)*100,0)</f>
        <v>271.664994984955</v>
      </c>
    </row>
    <row r="63" s="20" customFormat="1" ht="17.1" customHeight="1" spans="1:8">
      <c r="A63" s="26" t="s">
        <v>2376</v>
      </c>
      <c r="B63" s="87"/>
      <c r="C63" s="87"/>
      <c r="D63" s="88">
        <v>0</v>
      </c>
      <c r="E63" s="89">
        <v>0</v>
      </c>
      <c r="F63" s="43">
        <f t="shared" si="3"/>
        <v>0</v>
      </c>
      <c r="G63" s="43">
        <f t="shared" si="4"/>
        <v>0</v>
      </c>
      <c r="H63" s="43">
        <f t="shared" si="5"/>
        <v>0</v>
      </c>
    </row>
    <row r="64" s="20" customFormat="1" ht="17.1" customHeight="1" spans="1:8">
      <c r="A64" s="26" t="s">
        <v>2377</v>
      </c>
      <c r="B64" s="87"/>
      <c r="C64" s="87"/>
      <c r="D64" s="88">
        <v>0</v>
      </c>
      <c r="E64" s="89">
        <v>0</v>
      </c>
      <c r="F64" s="43">
        <f t="shared" si="3"/>
        <v>0</v>
      </c>
      <c r="G64" s="43">
        <f t="shared" si="4"/>
        <v>0</v>
      </c>
      <c r="H64" s="43">
        <f t="shared" si="5"/>
        <v>0</v>
      </c>
    </row>
    <row r="65" s="20" customFormat="1" ht="17.1" customHeight="1" spans="1:8">
      <c r="A65" s="26" t="s">
        <v>2378</v>
      </c>
      <c r="B65" s="87"/>
      <c r="C65" s="87"/>
      <c r="D65" s="88">
        <v>257</v>
      </c>
      <c r="E65" s="89">
        <v>228</v>
      </c>
      <c r="F65" s="43">
        <f t="shared" si="3"/>
        <v>0</v>
      </c>
      <c r="G65" s="43">
        <f t="shared" si="4"/>
        <v>0</v>
      </c>
      <c r="H65" s="43">
        <f t="shared" si="5"/>
        <v>88.715953307393</v>
      </c>
    </row>
    <row r="66" s="20" customFormat="1" ht="17.1" customHeight="1" spans="1:8">
      <c r="A66" s="26" t="s">
        <v>2379</v>
      </c>
      <c r="B66" s="87"/>
      <c r="C66" s="87"/>
      <c r="D66" s="88">
        <v>0</v>
      </c>
      <c r="E66" s="89">
        <v>0</v>
      </c>
      <c r="F66" s="43">
        <f t="shared" si="3"/>
        <v>0</v>
      </c>
      <c r="G66" s="43">
        <f t="shared" si="4"/>
        <v>0</v>
      </c>
      <c r="H66" s="43">
        <f t="shared" si="5"/>
        <v>0</v>
      </c>
    </row>
    <row r="67" s="20" customFormat="1" ht="17.1" customHeight="1" spans="1:8">
      <c r="A67" s="26" t="s">
        <v>126</v>
      </c>
      <c r="B67" s="87"/>
      <c r="C67" s="87"/>
      <c r="D67" s="88">
        <v>0</v>
      </c>
      <c r="E67" s="89">
        <v>0</v>
      </c>
      <c r="F67" s="43">
        <f t="shared" si="3"/>
        <v>0</v>
      </c>
      <c r="G67" s="43">
        <f t="shared" si="4"/>
        <v>0</v>
      </c>
      <c r="H67" s="43">
        <f t="shared" si="5"/>
        <v>0</v>
      </c>
    </row>
    <row r="68" s="20" customFormat="1" ht="17.1" customHeight="1" spans="1:8">
      <c r="A68" s="26" t="s">
        <v>127</v>
      </c>
      <c r="B68" s="87"/>
      <c r="C68" s="87"/>
      <c r="D68" s="88">
        <v>20500</v>
      </c>
      <c r="E68" s="89">
        <v>10300</v>
      </c>
      <c r="F68" s="43">
        <f t="shared" si="3"/>
        <v>0</v>
      </c>
      <c r="G68" s="43">
        <f t="shared" si="4"/>
        <v>0</v>
      </c>
      <c r="H68" s="43">
        <f t="shared" si="5"/>
        <v>50.2439024390244</v>
      </c>
    </row>
    <row r="69" s="20" customFormat="1" ht="17.1" customHeight="1" spans="1:8">
      <c r="A69" s="26" t="s">
        <v>2380</v>
      </c>
      <c r="B69" s="87"/>
      <c r="C69" s="87"/>
      <c r="D69" s="88">
        <v>0</v>
      </c>
      <c r="E69" s="89">
        <v>0</v>
      </c>
      <c r="F69" s="43">
        <f t="shared" si="3"/>
        <v>0</v>
      </c>
      <c r="G69" s="43">
        <f t="shared" si="4"/>
        <v>0</v>
      </c>
      <c r="H69" s="43">
        <f t="shared" si="5"/>
        <v>0</v>
      </c>
    </row>
    <row r="70" s="20" customFormat="1" ht="17.1" customHeight="1" spans="1:8">
      <c r="A70" s="26" t="s">
        <v>2381</v>
      </c>
      <c r="B70" s="87"/>
      <c r="C70" s="87"/>
      <c r="D70" s="88">
        <v>0</v>
      </c>
      <c r="E70" s="89">
        <v>0</v>
      </c>
      <c r="F70" s="43">
        <f t="shared" si="3"/>
        <v>0</v>
      </c>
      <c r="G70" s="43">
        <f t="shared" si="4"/>
        <v>0</v>
      </c>
      <c r="H70" s="43">
        <f t="shared" si="5"/>
        <v>0</v>
      </c>
    </row>
    <row r="71" s="20" customFormat="1" ht="17.1" customHeight="1" spans="1:8">
      <c r="A71" s="26"/>
      <c r="B71" s="87"/>
      <c r="C71" s="87"/>
      <c r="D71" s="87"/>
      <c r="E71" s="90"/>
      <c r="F71" s="43">
        <f t="shared" si="3"/>
        <v>0</v>
      </c>
      <c r="G71" s="43">
        <f t="shared" si="4"/>
        <v>0</v>
      </c>
      <c r="H71" s="43">
        <f t="shared" si="5"/>
        <v>0</v>
      </c>
    </row>
    <row r="72" s="20" customFormat="1" ht="17.1" customHeight="1" spans="1:8">
      <c r="A72" s="30" t="s">
        <v>135</v>
      </c>
      <c r="B72" s="87"/>
      <c r="C72" s="87"/>
      <c r="D72" s="32">
        <v>28475</v>
      </c>
      <c r="E72" s="47">
        <v>25950</v>
      </c>
      <c r="F72" s="43">
        <f t="shared" si="3"/>
        <v>0</v>
      </c>
      <c r="G72" s="43">
        <f t="shared" si="4"/>
        <v>0</v>
      </c>
      <c r="H72" s="43">
        <f t="shared" si="5"/>
        <v>91.1325724319579</v>
      </c>
    </row>
  </sheetData>
  <mergeCells count="1">
    <mergeCell ref="A1:H1"/>
  </mergeCells>
  <printOptions horizontalCentered="1" verticalCentered="1" gridLines="1"/>
  <pageMargins left="2" right="2" top="1.5" bottom="1.5" header="0" footer="0"/>
  <pageSetup paperSize="1" orientation="portrait" blackAndWhite="1"/>
  <headerFooter alignWithMargins="0" scaleWithDoc="0">
    <oddHeader>&amp;C@$</oddHeader>
    <oddFooter>&amp;C@$</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5"/>
  <sheetViews>
    <sheetView showGridLines="0" showZeros="0" workbookViewId="0">
      <selection activeCell="A1" sqref="$A1:$XFD1048576"/>
    </sheetView>
  </sheetViews>
  <sheetFormatPr defaultColWidth="9.125" defaultRowHeight="14.25" outlineLevelCol="7"/>
  <cols>
    <col min="1" max="1" width="56.25" style="20" customWidth="1"/>
    <col min="2" max="8" width="16" style="20" customWidth="1"/>
    <col min="9" max="256" width="9.125" style="20" customWidth="1"/>
    <col min="257" max="16384" width="9.125" style="20"/>
  </cols>
  <sheetData>
    <row r="1" s="20" customFormat="1" ht="46.5" customHeight="1" spans="1:8">
      <c r="A1" s="21" t="s">
        <v>2864</v>
      </c>
      <c r="B1" s="21"/>
      <c r="C1" s="21"/>
      <c r="D1" s="21"/>
      <c r="E1" s="21"/>
      <c r="F1" s="21"/>
      <c r="G1" s="21"/>
      <c r="H1" s="21"/>
    </row>
    <row r="2" s="20" customFormat="1" ht="15.6" customHeight="1" spans="2:8">
      <c r="B2" s="38"/>
      <c r="C2" s="74"/>
      <c r="D2" s="74"/>
      <c r="E2" s="38"/>
      <c r="H2" s="53" t="s">
        <v>82</v>
      </c>
    </row>
    <row r="3" s="20" customFormat="1" ht="36" customHeight="1" spans="1:8">
      <c r="A3" s="24" t="s">
        <v>83</v>
      </c>
      <c r="B3" s="24" t="s">
        <v>84</v>
      </c>
      <c r="C3" s="24" t="s">
        <v>85</v>
      </c>
      <c r="D3" s="24" t="s">
        <v>86</v>
      </c>
      <c r="E3" s="24" t="s">
        <v>87</v>
      </c>
      <c r="F3" s="75" t="s">
        <v>88</v>
      </c>
      <c r="G3" s="40" t="s">
        <v>89</v>
      </c>
      <c r="H3" s="40" t="s">
        <v>90</v>
      </c>
    </row>
    <row r="4" s="20" customFormat="1" ht="17.25" customHeight="1" spans="1:8">
      <c r="A4" s="26" t="s">
        <v>216</v>
      </c>
      <c r="B4" s="32">
        <v>60</v>
      </c>
      <c r="C4" s="32">
        <v>50</v>
      </c>
      <c r="D4" s="32">
        <v>35</v>
      </c>
      <c r="E4" s="47">
        <v>50</v>
      </c>
      <c r="F4" s="43">
        <f t="shared" ref="F4:F67" si="0">IF(B4&lt;&gt;0,(E4/B4)*100,0)</f>
        <v>83.3333333333333</v>
      </c>
      <c r="G4" s="43">
        <f t="shared" ref="G4:G67" si="1">IF(C4&lt;&gt;0,(E4/C4)*100,0)</f>
        <v>100</v>
      </c>
      <c r="H4" s="43">
        <f t="shared" ref="H4:H67" si="2">IF(D4&lt;&gt;0,(E4/D4)*100,0)</f>
        <v>142.857142857143</v>
      </c>
    </row>
    <row r="5" s="20" customFormat="1" ht="17.25" customHeight="1" spans="1:8">
      <c r="A5" s="26" t="s">
        <v>2382</v>
      </c>
      <c r="B5" s="32">
        <v>10</v>
      </c>
      <c r="C5" s="32">
        <v>0</v>
      </c>
      <c r="D5" s="32">
        <v>5</v>
      </c>
      <c r="E5" s="47">
        <v>0</v>
      </c>
      <c r="F5" s="43">
        <f t="shared" si="0"/>
        <v>0</v>
      </c>
      <c r="G5" s="43">
        <f t="shared" si="1"/>
        <v>0</v>
      </c>
      <c r="H5" s="43">
        <f t="shared" si="2"/>
        <v>0</v>
      </c>
    </row>
    <row r="6" s="20" customFormat="1" ht="17.25" customHeight="1" spans="1:8">
      <c r="A6" s="26" t="s">
        <v>2383</v>
      </c>
      <c r="B6" s="73"/>
      <c r="C6" s="73"/>
      <c r="D6" s="32">
        <v>0</v>
      </c>
      <c r="E6" s="47">
        <v>0</v>
      </c>
      <c r="F6" s="43">
        <f t="shared" si="0"/>
        <v>0</v>
      </c>
      <c r="G6" s="43">
        <f t="shared" si="1"/>
        <v>0</v>
      </c>
      <c r="H6" s="43">
        <f t="shared" si="2"/>
        <v>0</v>
      </c>
    </row>
    <row r="7" s="20" customFormat="1" ht="17.25" customHeight="1" spans="1:8">
      <c r="A7" s="26" t="s">
        <v>2384</v>
      </c>
      <c r="B7" s="73"/>
      <c r="C7" s="73"/>
      <c r="D7" s="32">
        <v>0</v>
      </c>
      <c r="E7" s="47">
        <v>0</v>
      </c>
      <c r="F7" s="43">
        <f t="shared" si="0"/>
        <v>0</v>
      </c>
      <c r="G7" s="43">
        <f t="shared" si="1"/>
        <v>0</v>
      </c>
      <c r="H7" s="43">
        <f t="shared" si="2"/>
        <v>0</v>
      </c>
    </row>
    <row r="8" s="20" customFormat="1" ht="17.25" customHeight="1" spans="1:8">
      <c r="A8" s="26" t="s">
        <v>2385</v>
      </c>
      <c r="B8" s="73"/>
      <c r="C8" s="73"/>
      <c r="D8" s="32">
        <v>0</v>
      </c>
      <c r="E8" s="47">
        <v>0</v>
      </c>
      <c r="F8" s="43">
        <f t="shared" si="0"/>
        <v>0</v>
      </c>
      <c r="G8" s="43">
        <f t="shared" si="1"/>
        <v>0</v>
      </c>
      <c r="H8" s="43">
        <f t="shared" si="2"/>
        <v>0</v>
      </c>
    </row>
    <row r="9" s="20" customFormat="1" ht="17.25" customHeight="1" spans="1:8">
      <c r="A9" s="26" t="s">
        <v>2386</v>
      </c>
      <c r="B9" s="73"/>
      <c r="C9" s="73"/>
      <c r="D9" s="32">
        <v>5</v>
      </c>
      <c r="E9" s="47">
        <v>0</v>
      </c>
      <c r="F9" s="43">
        <f t="shared" si="0"/>
        <v>0</v>
      </c>
      <c r="G9" s="43">
        <f t="shared" si="1"/>
        <v>0</v>
      </c>
      <c r="H9" s="43">
        <f t="shared" si="2"/>
        <v>0</v>
      </c>
    </row>
    <row r="10" s="20" customFormat="1" ht="17.25" customHeight="1" spans="1:8">
      <c r="A10" s="26" t="s">
        <v>2387</v>
      </c>
      <c r="B10" s="32">
        <v>50</v>
      </c>
      <c r="C10" s="32">
        <v>50</v>
      </c>
      <c r="D10" s="32">
        <v>30</v>
      </c>
      <c r="E10" s="47">
        <v>50</v>
      </c>
      <c r="F10" s="43">
        <f t="shared" si="0"/>
        <v>100</v>
      </c>
      <c r="G10" s="43">
        <f t="shared" si="1"/>
        <v>100</v>
      </c>
      <c r="H10" s="43">
        <f t="shared" si="2"/>
        <v>166.666666666667</v>
      </c>
    </row>
    <row r="11" s="20" customFormat="1" ht="17.25" customHeight="1" spans="1:8">
      <c r="A11" s="26" t="s">
        <v>2388</v>
      </c>
      <c r="B11" s="73"/>
      <c r="C11" s="73"/>
      <c r="D11" s="32">
        <v>0</v>
      </c>
      <c r="E11" s="47">
        <v>0</v>
      </c>
      <c r="F11" s="43">
        <f t="shared" si="0"/>
        <v>0</v>
      </c>
      <c r="G11" s="43">
        <f t="shared" si="1"/>
        <v>0</v>
      </c>
      <c r="H11" s="43">
        <f t="shared" si="2"/>
        <v>0</v>
      </c>
    </row>
    <row r="12" s="20" customFormat="1" ht="17.25" customHeight="1" spans="1:8">
      <c r="A12" s="26" t="s">
        <v>2389</v>
      </c>
      <c r="B12" s="73"/>
      <c r="C12" s="73"/>
      <c r="D12" s="32">
        <v>0</v>
      </c>
      <c r="E12" s="47">
        <v>0</v>
      </c>
      <c r="F12" s="43">
        <f t="shared" si="0"/>
        <v>0</v>
      </c>
      <c r="G12" s="43">
        <f t="shared" si="1"/>
        <v>0</v>
      </c>
      <c r="H12" s="43">
        <f t="shared" si="2"/>
        <v>0</v>
      </c>
    </row>
    <row r="13" s="20" customFormat="1" ht="17.25" customHeight="1" spans="1:8">
      <c r="A13" s="26" t="s">
        <v>2390</v>
      </c>
      <c r="B13" s="73"/>
      <c r="C13" s="73"/>
      <c r="D13" s="32">
        <v>0</v>
      </c>
      <c r="E13" s="47">
        <v>0</v>
      </c>
      <c r="F13" s="43">
        <f t="shared" si="0"/>
        <v>0</v>
      </c>
      <c r="G13" s="43">
        <f t="shared" si="1"/>
        <v>0</v>
      </c>
      <c r="H13" s="43">
        <f t="shared" si="2"/>
        <v>0</v>
      </c>
    </row>
    <row r="14" s="20" customFormat="1" ht="17.25" customHeight="1" spans="1:8">
      <c r="A14" s="26" t="s">
        <v>2391</v>
      </c>
      <c r="B14" s="73"/>
      <c r="C14" s="73"/>
      <c r="D14" s="32">
        <v>30</v>
      </c>
      <c r="E14" s="47">
        <v>50</v>
      </c>
      <c r="F14" s="43">
        <f t="shared" si="0"/>
        <v>0</v>
      </c>
      <c r="G14" s="43">
        <f t="shared" si="1"/>
        <v>0</v>
      </c>
      <c r="H14" s="43">
        <f t="shared" si="2"/>
        <v>166.666666666667</v>
      </c>
    </row>
    <row r="15" s="20" customFormat="1" ht="17.25" customHeight="1" spans="1:8">
      <c r="A15" s="26" t="s">
        <v>2392</v>
      </c>
      <c r="B15" s="73"/>
      <c r="C15" s="73"/>
      <c r="D15" s="32">
        <v>0</v>
      </c>
      <c r="E15" s="47">
        <v>0</v>
      </c>
      <c r="F15" s="43">
        <f t="shared" si="0"/>
        <v>0</v>
      </c>
      <c r="G15" s="43">
        <f t="shared" si="1"/>
        <v>0</v>
      </c>
      <c r="H15" s="43">
        <f t="shared" si="2"/>
        <v>0</v>
      </c>
    </row>
    <row r="16" s="20" customFormat="1" ht="17.25" customHeight="1" spans="1:8">
      <c r="A16" s="26" t="s">
        <v>2393</v>
      </c>
      <c r="B16" s="32">
        <v>0</v>
      </c>
      <c r="C16" s="32">
        <v>0</v>
      </c>
      <c r="D16" s="32">
        <v>0</v>
      </c>
      <c r="E16" s="47">
        <v>0</v>
      </c>
      <c r="F16" s="43">
        <f t="shared" si="0"/>
        <v>0</v>
      </c>
      <c r="G16" s="43">
        <f t="shared" si="1"/>
        <v>0</v>
      </c>
      <c r="H16" s="43">
        <f t="shared" si="2"/>
        <v>0</v>
      </c>
    </row>
    <row r="17" s="20" customFormat="1" ht="17.25" customHeight="1" spans="1:8">
      <c r="A17" s="26" t="s">
        <v>2394</v>
      </c>
      <c r="B17" s="73"/>
      <c r="C17" s="73"/>
      <c r="D17" s="32">
        <v>0</v>
      </c>
      <c r="E17" s="47">
        <v>0</v>
      </c>
      <c r="F17" s="43">
        <f t="shared" si="0"/>
        <v>0</v>
      </c>
      <c r="G17" s="43">
        <f t="shared" si="1"/>
        <v>0</v>
      </c>
      <c r="H17" s="43">
        <f t="shared" si="2"/>
        <v>0</v>
      </c>
    </row>
    <row r="18" s="20" customFormat="1" ht="17.25" customHeight="1" spans="1:8">
      <c r="A18" s="26" t="s">
        <v>2395</v>
      </c>
      <c r="B18" s="73"/>
      <c r="C18" s="73"/>
      <c r="D18" s="32">
        <v>0</v>
      </c>
      <c r="E18" s="47">
        <v>0</v>
      </c>
      <c r="F18" s="43">
        <f t="shared" si="0"/>
        <v>0</v>
      </c>
      <c r="G18" s="43">
        <f t="shared" si="1"/>
        <v>0</v>
      </c>
      <c r="H18" s="43">
        <f t="shared" si="2"/>
        <v>0</v>
      </c>
    </row>
    <row r="19" s="20" customFormat="1" ht="17.25" customHeight="1" spans="1:8">
      <c r="A19" s="26" t="s">
        <v>217</v>
      </c>
      <c r="B19" s="32">
        <v>940</v>
      </c>
      <c r="C19" s="32">
        <v>56</v>
      </c>
      <c r="D19" s="32">
        <v>935</v>
      </c>
      <c r="E19" s="47">
        <v>56</v>
      </c>
      <c r="F19" s="43">
        <f t="shared" si="0"/>
        <v>5.95744680851064</v>
      </c>
      <c r="G19" s="43">
        <f t="shared" si="1"/>
        <v>100</v>
      </c>
      <c r="H19" s="43">
        <f t="shared" si="2"/>
        <v>5.98930481283422</v>
      </c>
    </row>
    <row r="20" s="20" customFormat="1" ht="17.25" customHeight="1" spans="1:8">
      <c r="A20" s="26" t="s">
        <v>2396</v>
      </c>
      <c r="B20" s="32">
        <v>940</v>
      </c>
      <c r="C20" s="32">
        <v>56</v>
      </c>
      <c r="D20" s="32">
        <v>935</v>
      </c>
      <c r="E20" s="47">
        <v>56</v>
      </c>
      <c r="F20" s="43">
        <f t="shared" si="0"/>
        <v>5.95744680851064</v>
      </c>
      <c r="G20" s="43">
        <f t="shared" si="1"/>
        <v>100</v>
      </c>
      <c r="H20" s="43">
        <f t="shared" si="2"/>
        <v>5.98930481283422</v>
      </c>
    </row>
    <row r="21" s="20" customFormat="1" ht="17.25" customHeight="1" spans="1:8">
      <c r="A21" s="26" t="s">
        <v>2397</v>
      </c>
      <c r="B21" s="73"/>
      <c r="C21" s="73"/>
      <c r="D21" s="32">
        <v>37</v>
      </c>
      <c r="E21" s="47">
        <v>56</v>
      </c>
      <c r="F21" s="43">
        <f t="shared" si="0"/>
        <v>0</v>
      </c>
      <c r="G21" s="43">
        <f t="shared" si="1"/>
        <v>0</v>
      </c>
      <c r="H21" s="43">
        <f t="shared" si="2"/>
        <v>151.351351351351</v>
      </c>
    </row>
    <row r="22" s="20" customFormat="1" ht="17.25" customHeight="1" spans="1:8">
      <c r="A22" s="26" t="s">
        <v>2398</v>
      </c>
      <c r="B22" s="73"/>
      <c r="C22" s="73"/>
      <c r="D22" s="32">
        <v>898</v>
      </c>
      <c r="E22" s="47">
        <v>0</v>
      </c>
      <c r="F22" s="43">
        <f t="shared" si="0"/>
        <v>0</v>
      </c>
      <c r="G22" s="43">
        <f t="shared" si="1"/>
        <v>0</v>
      </c>
      <c r="H22" s="43">
        <f t="shared" si="2"/>
        <v>0</v>
      </c>
    </row>
    <row r="23" s="20" customFormat="1" ht="17.25" customHeight="1" spans="1:8">
      <c r="A23" s="26" t="s">
        <v>2399</v>
      </c>
      <c r="B23" s="73"/>
      <c r="C23" s="73"/>
      <c r="D23" s="32">
        <v>0</v>
      </c>
      <c r="E23" s="47">
        <v>0</v>
      </c>
      <c r="F23" s="43">
        <f t="shared" si="0"/>
        <v>0</v>
      </c>
      <c r="G23" s="43">
        <f t="shared" si="1"/>
        <v>0</v>
      </c>
      <c r="H23" s="43">
        <f t="shared" si="2"/>
        <v>0</v>
      </c>
    </row>
    <row r="24" s="20" customFormat="1" ht="17.25" customHeight="1" spans="1:8">
      <c r="A24" s="26" t="s">
        <v>2400</v>
      </c>
      <c r="B24" s="32">
        <v>0</v>
      </c>
      <c r="C24" s="32">
        <v>0</v>
      </c>
      <c r="D24" s="32">
        <v>0</v>
      </c>
      <c r="E24" s="47">
        <v>0</v>
      </c>
      <c r="F24" s="43">
        <f t="shared" si="0"/>
        <v>0</v>
      </c>
      <c r="G24" s="43">
        <f t="shared" si="1"/>
        <v>0</v>
      </c>
      <c r="H24" s="43">
        <f t="shared" si="2"/>
        <v>0</v>
      </c>
    </row>
    <row r="25" s="20" customFormat="1" ht="17.25" customHeight="1" spans="1:8">
      <c r="A25" s="26" t="s">
        <v>2397</v>
      </c>
      <c r="B25" s="73"/>
      <c r="C25" s="73"/>
      <c r="D25" s="32">
        <v>0</v>
      </c>
      <c r="E25" s="47">
        <v>0</v>
      </c>
      <c r="F25" s="43">
        <f t="shared" si="0"/>
        <v>0</v>
      </c>
      <c r="G25" s="43">
        <f t="shared" si="1"/>
        <v>0</v>
      </c>
      <c r="H25" s="43">
        <f t="shared" si="2"/>
        <v>0</v>
      </c>
    </row>
    <row r="26" s="20" customFormat="1" ht="17.25" customHeight="1" spans="1:8">
      <c r="A26" s="26" t="s">
        <v>2398</v>
      </c>
      <c r="B26" s="73"/>
      <c r="C26" s="73"/>
      <c r="D26" s="32">
        <v>0</v>
      </c>
      <c r="E26" s="47">
        <v>0</v>
      </c>
      <c r="F26" s="43">
        <f t="shared" si="0"/>
        <v>0</v>
      </c>
      <c r="G26" s="43">
        <f t="shared" si="1"/>
        <v>0</v>
      </c>
      <c r="H26" s="43">
        <f t="shared" si="2"/>
        <v>0</v>
      </c>
    </row>
    <row r="27" s="20" customFormat="1" ht="17.25" customHeight="1" spans="1:8">
      <c r="A27" s="26" t="s">
        <v>2401</v>
      </c>
      <c r="B27" s="73"/>
      <c r="C27" s="73"/>
      <c r="D27" s="32">
        <v>0</v>
      </c>
      <c r="E27" s="47">
        <v>0</v>
      </c>
      <c r="F27" s="43">
        <f t="shared" si="0"/>
        <v>0</v>
      </c>
      <c r="G27" s="43">
        <f t="shared" si="1"/>
        <v>0</v>
      </c>
      <c r="H27" s="43">
        <f t="shared" si="2"/>
        <v>0</v>
      </c>
    </row>
    <row r="28" s="20" customFormat="1" ht="17.25" customHeight="1" spans="1:8">
      <c r="A28" s="26" t="s">
        <v>2402</v>
      </c>
      <c r="B28" s="32">
        <v>0</v>
      </c>
      <c r="C28" s="32">
        <v>0</v>
      </c>
      <c r="D28" s="32">
        <v>0</v>
      </c>
      <c r="E28" s="47">
        <v>0</v>
      </c>
      <c r="F28" s="43">
        <f t="shared" si="0"/>
        <v>0</v>
      </c>
      <c r="G28" s="43">
        <f t="shared" si="1"/>
        <v>0</v>
      </c>
      <c r="H28" s="43">
        <f t="shared" si="2"/>
        <v>0</v>
      </c>
    </row>
    <row r="29" s="20" customFormat="1" ht="17.25" customHeight="1" spans="1:8">
      <c r="A29" s="26" t="s">
        <v>2398</v>
      </c>
      <c r="B29" s="73"/>
      <c r="C29" s="73"/>
      <c r="D29" s="32">
        <v>0</v>
      </c>
      <c r="E29" s="47">
        <v>0</v>
      </c>
      <c r="F29" s="43">
        <f t="shared" si="0"/>
        <v>0</v>
      </c>
      <c r="G29" s="43">
        <f t="shared" si="1"/>
        <v>0</v>
      </c>
      <c r="H29" s="43">
        <f t="shared" si="2"/>
        <v>0</v>
      </c>
    </row>
    <row r="30" s="20" customFormat="1" ht="17.25" customHeight="1" spans="1:8">
      <c r="A30" s="26" t="s">
        <v>2403</v>
      </c>
      <c r="B30" s="73"/>
      <c r="C30" s="73"/>
      <c r="D30" s="32">
        <v>0</v>
      </c>
      <c r="E30" s="47">
        <v>0</v>
      </c>
      <c r="F30" s="43">
        <f t="shared" si="0"/>
        <v>0</v>
      </c>
      <c r="G30" s="43">
        <f t="shared" si="1"/>
        <v>0</v>
      </c>
      <c r="H30" s="43">
        <f t="shared" si="2"/>
        <v>0</v>
      </c>
    </row>
    <row r="31" s="20" customFormat="1" ht="17.25" customHeight="1" spans="1:8">
      <c r="A31" s="26" t="s">
        <v>219</v>
      </c>
      <c r="B31" s="32">
        <v>0</v>
      </c>
      <c r="C31" s="32">
        <v>0</v>
      </c>
      <c r="D31" s="32">
        <v>0</v>
      </c>
      <c r="E31" s="47">
        <v>0</v>
      </c>
      <c r="F31" s="43">
        <f t="shared" si="0"/>
        <v>0</v>
      </c>
      <c r="G31" s="43">
        <f t="shared" si="1"/>
        <v>0</v>
      </c>
      <c r="H31" s="43">
        <f t="shared" si="2"/>
        <v>0</v>
      </c>
    </row>
    <row r="32" s="20" customFormat="1" ht="17.25" customHeight="1" spans="1:8">
      <c r="A32" s="26" t="s">
        <v>2404</v>
      </c>
      <c r="B32" s="32">
        <v>0</v>
      </c>
      <c r="C32" s="32">
        <v>0</v>
      </c>
      <c r="D32" s="32">
        <v>0</v>
      </c>
      <c r="E32" s="47">
        <v>0</v>
      </c>
      <c r="F32" s="43">
        <f t="shared" si="0"/>
        <v>0</v>
      </c>
      <c r="G32" s="43">
        <f t="shared" si="1"/>
        <v>0</v>
      </c>
      <c r="H32" s="43">
        <f t="shared" si="2"/>
        <v>0</v>
      </c>
    </row>
    <row r="33" s="20" customFormat="1" ht="17.25" customHeight="1" spans="1:8">
      <c r="A33" s="26" t="s">
        <v>2405</v>
      </c>
      <c r="B33" s="73"/>
      <c r="C33" s="73"/>
      <c r="D33" s="32">
        <v>0</v>
      </c>
      <c r="E33" s="47">
        <v>0</v>
      </c>
      <c r="F33" s="43">
        <f t="shared" si="0"/>
        <v>0</v>
      </c>
      <c r="G33" s="43">
        <f t="shared" si="1"/>
        <v>0</v>
      </c>
      <c r="H33" s="43">
        <f t="shared" si="2"/>
        <v>0</v>
      </c>
    </row>
    <row r="34" s="20" customFormat="1" ht="17.25" customHeight="1" spans="1:8">
      <c r="A34" s="26" t="s">
        <v>2406</v>
      </c>
      <c r="B34" s="73"/>
      <c r="C34" s="73"/>
      <c r="D34" s="32">
        <v>0</v>
      </c>
      <c r="E34" s="47">
        <v>0</v>
      </c>
      <c r="F34" s="43">
        <f t="shared" si="0"/>
        <v>0</v>
      </c>
      <c r="G34" s="43">
        <f t="shared" si="1"/>
        <v>0</v>
      </c>
      <c r="H34" s="43">
        <f t="shared" si="2"/>
        <v>0</v>
      </c>
    </row>
    <row r="35" s="20" customFormat="1" ht="17.25" customHeight="1" spans="1:8">
      <c r="A35" s="26" t="s">
        <v>2407</v>
      </c>
      <c r="B35" s="73"/>
      <c r="C35" s="73"/>
      <c r="D35" s="32">
        <v>0</v>
      </c>
      <c r="E35" s="47">
        <v>0</v>
      </c>
      <c r="F35" s="43">
        <f t="shared" si="0"/>
        <v>0</v>
      </c>
      <c r="G35" s="43">
        <f t="shared" si="1"/>
        <v>0</v>
      </c>
      <c r="H35" s="43">
        <f t="shared" si="2"/>
        <v>0</v>
      </c>
    </row>
    <row r="36" s="20" customFormat="1" ht="17.25" customHeight="1" spans="1:8">
      <c r="A36" s="26" t="s">
        <v>2408</v>
      </c>
      <c r="B36" s="73"/>
      <c r="C36" s="73"/>
      <c r="D36" s="32">
        <v>0</v>
      </c>
      <c r="E36" s="47">
        <v>0</v>
      </c>
      <c r="F36" s="43">
        <f t="shared" si="0"/>
        <v>0</v>
      </c>
      <c r="G36" s="43">
        <f t="shared" si="1"/>
        <v>0</v>
      </c>
      <c r="H36" s="43">
        <f t="shared" si="2"/>
        <v>0</v>
      </c>
    </row>
    <row r="37" s="20" customFormat="1" ht="17.25" customHeight="1" spans="1:8">
      <c r="A37" s="26" t="s">
        <v>220</v>
      </c>
      <c r="B37" s="32">
        <v>1660</v>
      </c>
      <c r="C37" s="32">
        <v>1696</v>
      </c>
      <c r="D37" s="32">
        <v>22460</v>
      </c>
      <c r="E37" s="47">
        <v>1411</v>
      </c>
      <c r="F37" s="43">
        <f t="shared" si="0"/>
        <v>85</v>
      </c>
      <c r="G37" s="43">
        <f t="shared" si="1"/>
        <v>83.1957547169811</v>
      </c>
      <c r="H37" s="43">
        <f t="shared" si="2"/>
        <v>6.28227960819234</v>
      </c>
    </row>
    <row r="38" s="20" customFormat="1" ht="17.25" customHeight="1" spans="1:8">
      <c r="A38" s="26" t="s">
        <v>2409</v>
      </c>
      <c r="B38" s="32">
        <v>1630</v>
      </c>
      <c r="C38" s="32">
        <v>1288</v>
      </c>
      <c r="D38" s="32">
        <v>2460</v>
      </c>
      <c r="E38" s="47">
        <v>1063</v>
      </c>
      <c r="F38" s="43">
        <f t="shared" si="0"/>
        <v>65.2147239263804</v>
      </c>
      <c r="G38" s="43">
        <f t="shared" si="1"/>
        <v>82.5310559006211</v>
      </c>
      <c r="H38" s="43">
        <f t="shared" si="2"/>
        <v>43.2113821138211</v>
      </c>
    </row>
    <row r="39" s="20" customFormat="1" ht="17.25" customHeight="1" spans="1:8">
      <c r="A39" s="26" t="s">
        <v>2410</v>
      </c>
      <c r="B39" s="73"/>
      <c r="C39" s="73"/>
      <c r="D39" s="32">
        <v>1720</v>
      </c>
      <c r="E39" s="47">
        <v>161</v>
      </c>
      <c r="F39" s="43">
        <f t="shared" si="0"/>
        <v>0</v>
      </c>
      <c r="G39" s="43">
        <f t="shared" si="1"/>
        <v>0</v>
      </c>
      <c r="H39" s="43">
        <f t="shared" si="2"/>
        <v>9.36046511627907</v>
      </c>
    </row>
    <row r="40" s="20" customFormat="1" ht="17.25" customHeight="1" spans="1:8">
      <c r="A40" s="26" t="s">
        <v>2411</v>
      </c>
      <c r="B40" s="73"/>
      <c r="C40" s="73"/>
      <c r="D40" s="32">
        <v>0</v>
      </c>
      <c r="E40" s="47">
        <v>0</v>
      </c>
      <c r="F40" s="43">
        <f t="shared" si="0"/>
        <v>0</v>
      </c>
      <c r="G40" s="43">
        <f t="shared" si="1"/>
        <v>0</v>
      </c>
      <c r="H40" s="43">
        <f t="shared" si="2"/>
        <v>0</v>
      </c>
    </row>
    <row r="41" s="20" customFormat="1" ht="17.25" customHeight="1" spans="1:8">
      <c r="A41" s="26" t="s">
        <v>2412</v>
      </c>
      <c r="B41" s="73"/>
      <c r="C41" s="73"/>
      <c r="D41" s="32">
        <v>0</v>
      </c>
      <c r="E41" s="47">
        <v>0</v>
      </c>
      <c r="F41" s="43">
        <f t="shared" si="0"/>
        <v>0</v>
      </c>
      <c r="G41" s="43">
        <f t="shared" si="1"/>
        <v>0</v>
      </c>
      <c r="H41" s="43">
        <f t="shared" si="2"/>
        <v>0</v>
      </c>
    </row>
    <row r="42" s="20" customFormat="1" ht="17.25" customHeight="1" spans="1:8">
      <c r="A42" s="26" t="s">
        <v>2413</v>
      </c>
      <c r="B42" s="73"/>
      <c r="C42" s="73"/>
      <c r="D42" s="32">
        <v>0</v>
      </c>
      <c r="E42" s="47">
        <v>0</v>
      </c>
      <c r="F42" s="43">
        <f t="shared" si="0"/>
        <v>0</v>
      </c>
      <c r="G42" s="43">
        <f t="shared" si="1"/>
        <v>0</v>
      </c>
      <c r="H42" s="43">
        <f t="shared" si="2"/>
        <v>0</v>
      </c>
    </row>
    <row r="43" s="20" customFormat="1" ht="17.25" customHeight="1" spans="1:8">
      <c r="A43" s="26" t="s">
        <v>2414</v>
      </c>
      <c r="B43" s="73"/>
      <c r="C43" s="73"/>
      <c r="D43" s="32">
        <v>0</v>
      </c>
      <c r="E43" s="47">
        <v>0</v>
      </c>
      <c r="F43" s="43">
        <f t="shared" si="0"/>
        <v>0</v>
      </c>
      <c r="G43" s="43">
        <f t="shared" si="1"/>
        <v>0</v>
      </c>
      <c r="H43" s="43">
        <f t="shared" si="2"/>
        <v>0</v>
      </c>
    </row>
    <row r="44" s="20" customFormat="1" ht="17.25" customHeight="1" spans="1:8">
      <c r="A44" s="26" t="s">
        <v>2415</v>
      </c>
      <c r="B44" s="73"/>
      <c r="C44" s="73"/>
      <c r="D44" s="32">
        <v>0</v>
      </c>
      <c r="E44" s="47">
        <v>0</v>
      </c>
      <c r="F44" s="43">
        <f t="shared" si="0"/>
        <v>0</v>
      </c>
      <c r="G44" s="43">
        <f t="shared" si="1"/>
        <v>0</v>
      </c>
      <c r="H44" s="43">
        <f t="shared" si="2"/>
        <v>0</v>
      </c>
    </row>
    <row r="45" s="20" customFormat="1" ht="17.25" customHeight="1" spans="1:8">
      <c r="A45" s="26" t="s">
        <v>2416</v>
      </c>
      <c r="B45" s="73"/>
      <c r="C45" s="73"/>
      <c r="D45" s="32">
        <v>221</v>
      </c>
      <c r="E45" s="47">
        <v>0</v>
      </c>
      <c r="F45" s="43">
        <f t="shared" si="0"/>
        <v>0</v>
      </c>
      <c r="G45" s="43">
        <f t="shared" si="1"/>
        <v>0</v>
      </c>
      <c r="H45" s="43">
        <f t="shared" si="2"/>
        <v>0</v>
      </c>
    </row>
    <row r="46" s="20" customFormat="1" ht="17.25" customHeight="1" spans="1:8">
      <c r="A46" s="26" t="s">
        <v>2417</v>
      </c>
      <c r="B46" s="73"/>
      <c r="C46" s="73"/>
      <c r="D46" s="32">
        <v>0</v>
      </c>
      <c r="E46" s="47">
        <v>0</v>
      </c>
      <c r="F46" s="43">
        <f t="shared" si="0"/>
        <v>0</v>
      </c>
      <c r="G46" s="43">
        <f t="shared" si="1"/>
        <v>0</v>
      </c>
      <c r="H46" s="43">
        <f t="shared" si="2"/>
        <v>0</v>
      </c>
    </row>
    <row r="47" s="20" customFormat="1" ht="17.25" customHeight="1" spans="1:8">
      <c r="A47" s="26" t="s">
        <v>2418</v>
      </c>
      <c r="B47" s="73"/>
      <c r="C47" s="73"/>
      <c r="D47" s="32">
        <v>0</v>
      </c>
      <c r="E47" s="47">
        <v>0</v>
      </c>
      <c r="F47" s="43">
        <f t="shared" si="0"/>
        <v>0</v>
      </c>
      <c r="G47" s="43">
        <f t="shared" si="1"/>
        <v>0</v>
      </c>
      <c r="H47" s="43">
        <f t="shared" si="2"/>
        <v>0</v>
      </c>
    </row>
    <row r="48" s="20" customFormat="1" ht="17.25" customHeight="1" spans="1:8">
      <c r="A48" s="26" t="s">
        <v>2419</v>
      </c>
      <c r="B48" s="73"/>
      <c r="C48" s="73"/>
      <c r="D48" s="32">
        <v>0</v>
      </c>
      <c r="E48" s="47">
        <v>0</v>
      </c>
      <c r="F48" s="43">
        <f t="shared" si="0"/>
        <v>0</v>
      </c>
      <c r="G48" s="43">
        <f t="shared" si="1"/>
        <v>0</v>
      </c>
      <c r="H48" s="43">
        <f t="shared" si="2"/>
        <v>0</v>
      </c>
    </row>
    <row r="49" s="20" customFormat="1" ht="17.25" customHeight="1" spans="1:8">
      <c r="A49" s="26" t="s">
        <v>2040</v>
      </c>
      <c r="B49" s="73"/>
      <c r="C49" s="73"/>
      <c r="D49" s="32">
        <v>0</v>
      </c>
      <c r="E49" s="47">
        <v>0</v>
      </c>
      <c r="F49" s="43">
        <f t="shared" si="0"/>
        <v>0</v>
      </c>
      <c r="G49" s="43">
        <f t="shared" si="1"/>
        <v>0</v>
      </c>
      <c r="H49" s="43">
        <f t="shared" si="2"/>
        <v>0</v>
      </c>
    </row>
    <row r="50" s="20" customFormat="1" ht="17.25" customHeight="1" spans="1:8">
      <c r="A50" s="26" t="s">
        <v>2420</v>
      </c>
      <c r="B50" s="73"/>
      <c r="C50" s="73"/>
      <c r="D50" s="32">
        <v>519</v>
      </c>
      <c r="E50" s="47">
        <v>902</v>
      </c>
      <c r="F50" s="43">
        <f t="shared" si="0"/>
        <v>0</v>
      </c>
      <c r="G50" s="43">
        <f t="shared" si="1"/>
        <v>0</v>
      </c>
      <c r="H50" s="43">
        <f t="shared" si="2"/>
        <v>173.795761078998</v>
      </c>
    </row>
    <row r="51" s="20" customFormat="1" ht="17.25" customHeight="1" spans="1:8">
      <c r="A51" s="26" t="s">
        <v>2421</v>
      </c>
      <c r="B51" s="32">
        <v>0</v>
      </c>
      <c r="C51" s="32">
        <v>0</v>
      </c>
      <c r="D51" s="32">
        <v>0</v>
      </c>
      <c r="E51" s="47">
        <v>0</v>
      </c>
      <c r="F51" s="43">
        <f t="shared" si="0"/>
        <v>0</v>
      </c>
      <c r="G51" s="43">
        <f t="shared" si="1"/>
        <v>0</v>
      </c>
      <c r="H51" s="43">
        <f t="shared" si="2"/>
        <v>0</v>
      </c>
    </row>
    <row r="52" s="20" customFormat="1" ht="17.25" customHeight="1" spans="1:8">
      <c r="A52" s="26" t="s">
        <v>2410</v>
      </c>
      <c r="B52" s="73"/>
      <c r="C52" s="73"/>
      <c r="D52" s="32">
        <v>0</v>
      </c>
      <c r="E52" s="47">
        <v>0</v>
      </c>
      <c r="F52" s="43">
        <f t="shared" si="0"/>
        <v>0</v>
      </c>
      <c r="G52" s="43">
        <f t="shared" si="1"/>
        <v>0</v>
      </c>
      <c r="H52" s="43">
        <f t="shared" si="2"/>
        <v>0</v>
      </c>
    </row>
    <row r="53" s="20" customFormat="1" ht="17.25" customHeight="1" spans="1:8">
      <c r="A53" s="26" t="s">
        <v>2411</v>
      </c>
      <c r="B53" s="73"/>
      <c r="C53" s="73"/>
      <c r="D53" s="32">
        <v>0</v>
      </c>
      <c r="E53" s="47">
        <v>0</v>
      </c>
      <c r="F53" s="43">
        <f t="shared" si="0"/>
        <v>0</v>
      </c>
      <c r="G53" s="43">
        <f t="shared" si="1"/>
        <v>0</v>
      </c>
      <c r="H53" s="43">
        <f t="shared" si="2"/>
        <v>0</v>
      </c>
    </row>
    <row r="54" s="20" customFormat="1" ht="17.25" customHeight="1" spans="1:8">
      <c r="A54" s="26" t="s">
        <v>2422</v>
      </c>
      <c r="B54" s="73"/>
      <c r="C54" s="73"/>
      <c r="D54" s="32">
        <v>0</v>
      </c>
      <c r="E54" s="47">
        <v>0</v>
      </c>
      <c r="F54" s="43">
        <f t="shared" si="0"/>
        <v>0</v>
      </c>
      <c r="G54" s="43">
        <f t="shared" si="1"/>
        <v>0</v>
      </c>
      <c r="H54" s="43">
        <f t="shared" si="2"/>
        <v>0</v>
      </c>
    </row>
    <row r="55" s="20" customFormat="1" ht="17.25" customHeight="1" spans="1:8">
      <c r="A55" s="26" t="s">
        <v>2423</v>
      </c>
      <c r="B55" s="32">
        <v>30</v>
      </c>
      <c r="C55" s="32">
        <v>29</v>
      </c>
      <c r="D55" s="32">
        <v>0</v>
      </c>
      <c r="E55" s="47">
        <v>0</v>
      </c>
      <c r="F55" s="43">
        <f t="shared" si="0"/>
        <v>0</v>
      </c>
      <c r="G55" s="43">
        <f t="shared" si="1"/>
        <v>0</v>
      </c>
      <c r="H55" s="43">
        <f t="shared" si="2"/>
        <v>0</v>
      </c>
    </row>
    <row r="56" s="20" customFormat="1" ht="17.25" customHeight="1" spans="1:8">
      <c r="A56" s="26" t="s">
        <v>2424</v>
      </c>
      <c r="B56" s="32">
        <v>0</v>
      </c>
      <c r="C56" s="32">
        <v>241</v>
      </c>
      <c r="D56" s="32">
        <v>0</v>
      </c>
      <c r="E56" s="47">
        <v>210</v>
      </c>
      <c r="F56" s="43">
        <f t="shared" si="0"/>
        <v>0</v>
      </c>
      <c r="G56" s="43">
        <f t="shared" si="1"/>
        <v>87.1369294605809</v>
      </c>
      <c r="H56" s="43">
        <f t="shared" si="2"/>
        <v>0</v>
      </c>
    </row>
    <row r="57" s="20" customFormat="1" ht="17.25" customHeight="1" spans="1:8">
      <c r="A57" s="26" t="s">
        <v>2425</v>
      </c>
      <c r="B57" s="73"/>
      <c r="C57" s="73"/>
      <c r="D57" s="32">
        <v>0</v>
      </c>
      <c r="E57" s="47">
        <v>210</v>
      </c>
      <c r="F57" s="43">
        <f t="shared" si="0"/>
        <v>0</v>
      </c>
      <c r="G57" s="43">
        <f t="shared" si="1"/>
        <v>0</v>
      </c>
      <c r="H57" s="43">
        <f t="shared" si="2"/>
        <v>0</v>
      </c>
    </row>
    <row r="58" s="20" customFormat="1" ht="17.25" customHeight="1" spans="1:8">
      <c r="A58" s="26" t="s">
        <v>2426</v>
      </c>
      <c r="B58" s="73"/>
      <c r="C58" s="73"/>
      <c r="D58" s="32">
        <v>0</v>
      </c>
      <c r="E58" s="47">
        <v>0</v>
      </c>
      <c r="F58" s="43">
        <f t="shared" si="0"/>
        <v>0</v>
      </c>
      <c r="G58" s="43">
        <f t="shared" si="1"/>
        <v>0</v>
      </c>
      <c r="H58" s="43">
        <f t="shared" si="2"/>
        <v>0</v>
      </c>
    </row>
    <row r="59" s="20" customFormat="1" ht="17.25" customHeight="1" spans="1:8">
      <c r="A59" s="26" t="s">
        <v>2427</v>
      </c>
      <c r="B59" s="73"/>
      <c r="C59" s="73"/>
      <c r="D59" s="32">
        <v>0</v>
      </c>
      <c r="E59" s="47">
        <v>0</v>
      </c>
      <c r="F59" s="43">
        <f t="shared" si="0"/>
        <v>0</v>
      </c>
      <c r="G59" s="43">
        <f t="shared" si="1"/>
        <v>0</v>
      </c>
      <c r="H59" s="43">
        <f t="shared" si="2"/>
        <v>0</v>
      </c>
    </row>
    <row r="60" s="20" customFormat="1" ht="17.25" customHeight="1" spans="1:8">
      <c r="A60" s="26" t="s">
        <v>2428</v>
      </c>
      <c r="B60" s="73"/>
      <c r="C60" s="73"/>
      <c r="D60" s="32">
        <v>0</v>
      </c>
      <c r="E60" s="47">
        <v>0</v>
      </c>
      <c r="F60" s="43">
        <f t="shared" si="0"/>
        <v>0</v>
      </c>
      <c r="G60" s="43">
        <f t="shared" si="1"/>
        <v>0</v>
      </c>
      <c r="H60" s="43">
        <f t="shared" si="2"/>
        <v>0</v>
      </c>
    </row>
    <row r="61" s="20" customFormat="1" ht="17.25" customHeight="1" spans="1:8">
      <c r="A61" s="26" t="s">
        <v>2429</v>
      </c>
      <c r="B61" s="73"/>
      <c r="C61" s="73"/>
      <c r="D61" s="32">
        <v>0</v>
      </c>
      <c r="E61" s="47">
        <v>0</v>
      </c>
      <c r="F61" s="43">
        <f t="shared" si="0"/>
        <v>0</v>
      </c>
      <c r="G61" s="43">
        <f t="shared" si="1"/>
        <v>0</v>
      </c>
      <c r="H61" s="43">
        <f t="shared" si="2"/>
        <v>0</v>
      </c>
    </row>
    <row r="62" s="20" customFormat="1" ht="17.25" customHeight="1" spans="1:8">
      <c r="A62" s="26" t="s">
        <v>2430</v>
      </c>
      <c r="B62" s="32">
        <v>0</v>
      </c>
      <c r="C62" s="32">
        <v>138</v>
      </c>
      <c r="D62" s="32">
        <v>0</v>
      </c>
      <c r="E62" s="47">
        <v>138</v>
      </c>
      <c r="F62" s="43">
        <f t="shared" si="0"/>
        <v>0</v>
      </c>
      <c r="G62" s="43">
        <f t="shared" si="1"/>
        <v>100</v>
      </c>
      <c r="H62" s="43">
        <f t="shared" si="2"/>
        <v>0</v>
      </c>
    </row>
    <row r="63" s="20" customFormat="1" ht="17.25" customHeight="1" spans="1:8">
      <c r="A63" s="26" t="s">
        <v>2431</v>
      </c>
      <c r="B63" s="73"/>
      <c r="C63" s="73"/>
      <c r="D63" s="32">
        <v>0</v>
      </c>
      <c r="E63" s="47">
        <v>138</v>
      </c>
      <c r="F63" s="43">
        <f t="shared" si="0"/>
        <v>0</v>
      </c>
      <c r="G63" s="43">
        <f t="shared" si="1"/>
        <v>0</v>
      </c>
      <c r="H63" s="43">
        <f t="shared" si="2"/>
        <v>0</v>
      </c>
    </row>
    <row r="64" s="20" customFormat="1" ht="17.25" customHeight="1" spans="1:8">
      <c r="A64" s="26" t="s">
        <v>2432</v>
      </c>
      <c r="B64" s="73"/>
      <c r="C64" s="73"/>
      <c r="D64" s="32">
        <v>0</v>
      </c>
      <c r="E64" s="47">
        <v>0</v>
      </c>
      <c r="F64" s="43">
        <f t="shared" si="0"/>
        <v>0</v>
      </c>
      <c r="G64" s="43">
        <f t="shared" si="1"/>
        <v>0</v>
      </c>
      <c r="H64" s="43">
        <f t="shared" si="2"/>
        <v>0</v>
      </c>
    </row>
    <row r="65" s="20" customFormat="1" ht="17.25" customHeight="1" spans="1:8">
      <c r="A65" s="26" t="s">
        <v>2433</v>
      </c>
      <c r="B65" s="73"/>
      <c r="C65" s="73"/>
      <c r="D65" s="32">
        <v>0</v>
      </c>
      <c r="E65" s="47">
        <v>0</v>
      </c>
      <c r="F65" s="43">
        <f t="shared" si="0"/>
        <v>0</v>
      </c>
      <c r="G65" s="43">
        <f t="shared" si="1"/>
        <v>0</v>
      </c>
      <c r="H65" s="43">
        <f t="shared" si="2"/>
        <v>0</v>
      </c>
    </row>
    <row r="66" s="20" customFormat="1" ht="17.25" customHeight="1" spans="1:8">
      <c r="A66" s="26" t="s">
        <v>2434</v>
      </c>
      <c r="B66" s="32">
        <v>0</v>
      </c>
      <c r="C66" s="32">
        <v>0</v>
      </c>
      <c r="D66" s="32">
        <v>0</v>
      </c>
      <c r="E66" s="47">
        <v>0</v>
      </c>
      <c r="F66" s="43">
        <f t="shared" si="0"/>
        <v>0</v>
      </c>
      <c r="G66" s="43">
        <f t="shared" si="1"/>
        <v>0</v>
      </c>
      <c r="H66" s="43">
        <f t="shared" si="2"/>
        <v>0</v>
      </c>
    </row>
    <row r="67" s="20" customFormat="1" ht="17.25" customHeight="1" spans="1:8">
      <c r="A67" s="26" t="s">
        <v>2435</v>
      </c>
      <c r="B67" s="73"/>
      <c r="C67" s="73"/>
      <c r="D67" s="32">
        <v>0</v>
      </c>
      <c r="E67" s="47">
        <v>0</v>
      </c>
      <c r="F67" s="43">
        <f t="shared" si="0"/>
        <v>0</v>
      </c>
      <c r="G67" s="43">
        <f t="shared" si="1"/>
        <v>0</v>
      </c>
      <c r="H67" s="43">
        <f t="shared" si="2"/>
        <v>0</v>
      </c>
    </row>
    <row r="68" s="20" customFormat="1" ht="17.25" customHeight="1" spans="1:8">
      <c r="A68" s="26" t="s">
        <v>2436</v>
      </c>
      <c r="B68" s="73"/>
      <c r="C68" s="73"/>
      <c r="D68" s="32">
        <v>0</v>
      </c>
      <c r="E68" s="47">
        <v>0</v>
      </c>
      <c r="F68" s="43">
        <f t="shared" ref="F68:F131" si="3">IF(B68&lt;&gt;0,(E68/B68)*100,0)</f>
        <v>0</v>
      </c>
      <c r="G68" s="43">
        <f t="shared" ref="G68:G131" si="4">IF(C68&lt;&gt;0,(E68/C68)*100,0)</f>
        <v>0</v>
      </c>
      <c r="H68" s="43">
        <f t="shared" ref="H68:H131" si="5">IF(D68&lt;&gt;0,(E68/D68)*100,0)</f>
        <v>0</v>
      </c>
    </row>
    <row r="69" s="20" customFormat="1" ht="17.25" customHeight="1" spans="1:8">
      <c r="A69" s="26" t="s">
        <v>2437</v>
      </c>
      <c r="B69" s="73"/>
      <c r="C69" s="73"/>
      <c r="D69" s="32">
        <v>0</v>
      </c>
      <c r="E69" s="47">
        <v>0</v>
      </c>
      <c r="F69" s="43">
        <f t="shared" si="3"/>
        <v>0</v>
      </c>
      <c r="G69" s="43">
        <f t="shared" si="4"/>
        <v>0</v>
      </c>
      <c r="H69" s="43">
        <f t="shared" si="5"/>
        <v>0</v>
      </c>
    </row>
    <row r="70" s="20" customFormat="1" ht="17.25" customHeight="1" spans="1:8">
      <c r="A70" s="26" t="s">
        <v>2438</v>
      </c>
      <c r="B70" s="32">
        <v>0</v>
      </c>
      <c r="C70" s="32">
        <v>0</v>
      </c>
      <c r="D70" s="32">
        <v>20000</v>
      </c>
      <c r="E70" s="47">
        <v>0</v>
      </c>
      <c r="F70" s="43">
        <f t="shared" si="3"/>
        <v>0</v>
      </c>
      <c r="G70" s="43">
        <f t="shared" si="4"/>
        <v>0</v>
      </c>
      <c r="H70" s="43">
        <f t="shared" si="5"/>
        <v>0</v>
      </c>
    </row>
    <row r="71" s="20" customFormat="1" ht="17.25" customHeight="1" spans="1:8">
      <c r="A71" s="26" t="s">
        <v>2435</v>
      </c>
      <c r="B71" s="73"/>
      <c r="C71" s="73"/>
      <c r="D71" s="32">
        <v>0</v>
      </c>
      <c r="E71" s="47">
        <v>0</v>
      </c>
      <c r="F71" s="43">
        <f t="shared" si="3"/>
        <v>0</v>
      </c>
      <c r="G71" s="43">
        <f t="shared" si="4"/>
        <v>0</v>
      </c>
      <c r="H71" s="43">
        <f t="shared" si="5"/>
        <v>0</v>
      </c>
    </row>
    <row r="72" s="20" customFormat="1" ht="17.25" customHeight="1" spans="1:8">
      <c r="A72" s="26" t="s">
        <v>2436</v>
      </c>
      <c r="B72" s="73"/>
      <c r="C72" s="73"/>
      <c r="D72" s="32">
        <v>0</v>
      </c>
      <c r="E72" s="47">
        <v>0</v>
      </c>
      <c r="F72" s="43">
        <f t="shared" si="3"/>
        <v>0</v>
      </c>
      <c r="G72" s="43">
        <f t="shared" si="4"/>
        <v>0</v>
      </c>
      <c r="H72" s="43">
        <f t="shared" si="5"/>
        <v>0</v>
      </c>
    </row>
    <row r="73" s="20" customFormat="1" ht="17.25" customHeight="1" spans="1:8">
      <c r="A73" s="26" t="s">
        <v>2439</v>
      </c>
      <c r="B73" s="73"/>
      <c r="C73" s="73"/>
      <c r="D73" s="32">
        <v>20000</v>
      </c>
      <c r="E73" s="47">
        <v>0</v>
      </c>
      <c r="F73" s="43">
        <f t="shared" si="3"/>
        <v>0</v>
      </c>
      <c r="G73" s="43">
        <f t="shared" si="4"/>
        <v>0</v>
      </c>
      <c r="H73" s="43">
        <f t="shared" si="5"/>
        <v>0</v>
      </c>
    </row>
    <row r="74" s="20" customFormat="1" ht="17.25" customHeight="1" spans="1:8">
      <c r="A74" s="26" t="s">
        <v>2440</v>
      </c>
      <c r="B74" s="32">
        <v>0</v>
      </c>
      <c r="C74" s="32">
        <v>0</v>
      </c>
      <c r="D74" s="32">
        <v>0</v>
      </c>
      <c r="E74" s="47">
        <v>0</v>
      </c>
      <c r="F74" s="43">
        <f t="shared" si="3"/>
        <v>0</v>
      </c>
      <c r="G74" s="43">
        <f t="shared" si="4"/>
        <v>0</v>
      </c>
      <c r="H74" s="43">
        <f t="shared" si="5"/>
        <v>0</v>
      </c>
    </row>
    <row r="75" s="20" customFormat="1" ht="17.25" customHeight="1" spans="1:8">
      <c r="A75" s="26" t="s">
        <v>2441</v>
      </c>
      <c r="B75" s="73"/>
      <c r="C75" s="73"/>
      <c r="D75" s="32">
        <v>0</v>
      </c>
      <c r="E75" s="47">
        <v>0</v>
      </c>
      <c r="F75" s="43">
        <f t="shared" si="3"/>
        <v>0</v>
      </c>
      <c r="G75" s="43">
        <f t="shared" si="4"/>
        <v>0</v>
      </c>
      <c r="H75" s="43">
        <f t="shared" si="5"/>
        <v>0</v>
      </c>
    </row>
    <row r="76" s="20" customFormat="1" ht="17.25" customHeight="1" spans="1:8">
      <c r="A76" s="26" t="s">
        <v>2442</v>
      </c>
      <c r="B76" s="73"/>
      <c r="C76" s="73"/>
      <c r="D76" s="32">
        <v>0</v>
      </c>
      <c r="E76" s="47">
        <v>0</v>
      </c>
      <c r="F76" s="43">
        <f t="shared" si="3"/>
        <v>0</v>
      </c>
      <c r="G76" s="43">
        <f t="shared" si="4"/>
        <v>0</v>
      </c>
      <c r="H76" s="43">
        <f t="shared" si="5"/>
        <v>0</v>
      </c>
    </row>
    <row r="77" s="20" customFormat="1" ht="17.25" customHeight="1" spans="1:8">
      <c r="A77" s="26" t="s">
        <v>2443</v>
      </c>
      <c r="B77" s="73"/>
      <c r="C77" s="73"/>
      <c r="D77" s="32">
        <v>0</v>
      </c>
      <c r="E77" s="47">
        <v>0</v>
      </c>
      <c r="F77" s="43">
        <f t="shared" si="3"/>
        <v>0</v>
      </c>
      <c r="G77" s="43">
        <f t="shared" si="4"/>
        <v>0</v>
      </c>
      <c r="H77" s="43">
        <f t="shared" si="5"/>
        <v>0</v>
      </c>
    </row>
    <row r="78" s="20" customFormat="1" ht="17.25" customHeight="1" spans="1:8">
      <c r="A78" s="26" t="s">
        <v>2444</v>
      </c>
      <c r="B78" s="73"/>
      <c r="C78" s="73"/>
      <c r="D78" s="32">
        <v>0</v>
      </c>
      <c r="E78" s="47">
        <v>0</v>
      </c>
      <c r="F78" s="43">
        <f t="shared" si="3"/>
        <v>0</v>
      </c>
      <c r="G78" s="43">
        <f t="shared" si="4"/>
        <v>0</v>
      </c>
      <c r="H78" s="43">
        <f t="shared" si="5"/>
        <v>0</v>
      </c>
    </row>
    <row r="79" s="20" customFormat="1" ht="17.25" customHeight="1" spans="1:8">
      <c r="A79" s="26" t="s">
        <v>2445</v>
      </c>
      <c r="B79" s="73"/>
      <c r="C79" s="73"/>
      <c r="D79" s="32">
        <v>0</v>
      </c>
      <c r="E79" s="47">
        <v>0</v>
      </c>
      <c r="F79" s="43">
        <f t="shared" si="3"/>
        <v>0</v>
      </c>
      <c r="G79" s="43">
        <f t="shared" si="4"/>
        <v>0</v>
      </c>
      <c r="H79" s="43">
        <f t="shared" si="5"/>
        <v>0</v>
      </c>
    </row>
    <row r="80" s="20" customFormat="1" ht="17.25" customHeight="1" spans="1:8">
      <c r="A80" s="26" t="s">
        <v>2446</v>
      </c>
      <c r="B80" s="32">
        <v>0</v>
      </c>
      <c r="C80" s="32">
        <v>0</v>
      </c>
      <c r="D80" s="32">
        <v>0</v>
      </c>
      <c r="E80" s="47">
        <v>0</v>
      </c>
      <c r="F80" s="43">
        <f t="shared" si="3"/>
        <v>0</v>
      </c>
      <c r="G80" s="43">
        <f t="shared" si="4"/>
        <v>0</v>
      </c>
      <c r="H80" s="43">
        <f t="shared" si="5"/>
        <v>0</v>
      </c>
    </row>
    <row r="81" s="20" customFormat="1" ht="17.25" customHeight="1" spans="1:8">
      <c r="A81" s="26" t="s">
        <v>2447</v>
      </c>
      <c r="B81" s="73"/>
      <c r="C81" s="73"/>
      <c r="D81" s="32">
        <v>0</v>
      </c>
      <c r="E81" s="47">
        <v>0</v>
      </c>
      <c r="F81" s="43">
        <f t="shared" si="3"/>
        <v>0</v>
      </c>
      <c r="G81" s="43">
        <f t="shared" si="4"/>
        <v>0</v>
      </c>
      <c r="H81" s="43">
        <f t="shared" si="5"/>
        <v>0</v>
      </c>
    </row>
    <row r="82" s="20" customFormat="1" ht="17.25" customHeight="1" spans="1:8">
      <c r="A82" s="26" t="s">
        <v>2448</v>
      </c>
      <c r="B82" s="73"/>
      <c r="C82" s="73"/>
      <c r="D82" s="32">
        <v>0</v>
      </c>
      <c r="E82" s="47">
        <v>0</v>
      </c>
      <c r="F82" s="43">
        <f t="shared" si="3"/>
        <v>0</v>
      </c>
      <c r="G82" s="43">
        <f t="shared" si="4"/>
        <v>0</v>
      </c>
      <c r="H82" s="43">
        <f t="shared" si="5"/>
        <v>0</v>
      </c>
    </row>
    <row r="83" s="20" customFormat="1" ht="17.25" customHeight="1" spans="1:8">
      <c r="A83" s="26" t="s">
        <v>221</v>
      </c>
      <c r="B83" s="32">
        <v>900</v>
      </c>
      <c r="C83" s="32">
        <v>1998</v>
      </c>
      <c r="D83" s="32">
        <v>864</v>
      </c>
      <c r="E83" s="47">
        <v>1998</v>
      </c>
      <c r="F83" s="43">
        <f t="shared" si="3"/>
        <v>222</v>
      </c>
      <c r="G83" s="43">
        <f t="shared" si="4"/>
        <v>100</v>
      </c>
      <c r="H83" s="43">
        <f t="shared" si="5"/>
        <v>231.25</v>
      </c>
    </row>
    <row r="84" s="20" customFormat="1" ht="17.25" customHeight="1" spans="1:8">
      <c r="A84" s="26" t="s">
        <v>2449</v>
      </c>
      <c r="B84" s="32">
        <v>900</v>
      </c>
      <c r="C84" s="32">
        <v>1998</v>
      </c>
      <c r="D84" s="32">
        <v>864</v>
      </c>
      <c r="E84" s="47">
        <v>1998</v>
      </c>
      <c r="F84" s="43">
        <f t="shared" si="3"/>
        <v>222</v>
      </c>
      <c r="G84" s="43">
        <f t="shared" si="4"/>
        <v>100</v>
      </c>
      <c r="H84" s="43">
        <f t="shared" si="5"/>
        <v>231.25</v>
      </c>
    </row>
    <row r="85" s="20" customFormat="1" ht="17.25" customHeight="1" spans="1:8">
      <c r="A85" s="26" t="s">
        <v>2398</v>
      </c>
      <c r="B85" s="73"/>
      <c r="C85" s="73"/>
      <c r="D85" s="32">
        <v>315</v>
      </c>
      <c r="E85" s="47">
        <v>1574</v>
      </c>
      <c r="F85" s="43">
        <f t="shared" si="3"/>
        <v>0</v>
      </c>
      <c r="G85" s="43">
        <f t="shared" si="4"/>
        <v>0</v>
      </c>
      <c r="H85" s="43">
        <f t="shared" si="5"/>
        <v>499.68253968254</v>
      </c>
    </row>
    <row r="86" s="20" customFormat="1" ht="17.25" customHeight="1" spans="1:8">
      <c r="A86" s="26" t="s">
        <v>2450</v>
      </c>
      <c r="B86" s="73"/>
      <c r="C86" s="73"/>
      <c r="D86" s="32">
        <v>0</v>
      </c>
      <c r="E86" s="47">
        <v>0</v>
      </c>
      <c r="F86" s="43">
        <f t="shared" si="3"/>
        <v>0</v>
      </c>
      <c r="G86" s="43">
        <f t="shared" si="4"/>
        <v>0</v>
      </c>
      <c r="H86" s="43">
        <f t="shared" si="5"/>
        <v>0</v>
      </c>
    </row>
    <row r="87" s="20" customFormat="1" ht="17.25" customHeight="1" spans="1:8">
      <c r="A87" s="26" t="s">
        <v>2451</v>
      </c>
      <c r="B87" s="73"/>
      <c r="C87" s="73"/>
      <c r="D87" s="32">
        <v>0</v>
      </c>
      <c r="E87" s="47">
        <v>0</v>
      </c>
      <c r="F87" s="43">
        <f t="shared" si="3"/>
        <v>0</v>
      </c>
      <c r="G87" s="43">
        <f t="shared" si="4"/>
        <v>0</v>
      </c>
      <c r="H87" s="43">
        <f t="shared" si="5"/>
        <v>0</v>
      </c>
    </row>
    <row r="88" s="20" customFormat="1" ht="17.25" customHeight="1" spans="1:8">
      <c r="A88" s="26" t="s">
        <v>2452</v>
      </c>
      <c r="B88" s="73"/>
      <c r="C88" s="73"/>
      <c r="D88" s="32">
        <v>549</v>
      </c>
      <c r="E88" s="47">
        <v>424</v>
      </c>
      <c r="F88" s="43">
        <f t="shared" si="3"/>
        <v>0</v>
      </c>
      <c r="G88" s="43">
        <f t="shared" si="4"/>
        <v>0</v>
      </c>
      <c r="H88" s="43">
        <f t="shared" si="5"/>
        <v>77.2313296903461</v>
      </c>
    </row>
    <row r="89" s="20" customFormat="1" ht="17.25" customHeight="1" spans="1:8">
      <c r="A89" s="26" t="s">
        <v>2453</v>
      </c>
      <c r="B89" s="32">
        <v>0</v>
      </c>
      <c r="C89" s="32">
        <v>0</v>
      </c>
      <c r="D89" s="32">
        <v>0</v>
      </c>
      <c r="E89" s="47">
        <v>0</v>
      </c>
      <c r="F89" s="43">
        <f t="shared" si="3"/>
        <v>0</v>
      </c>
      <c r="G89" s="43">
        <f t="shared" si="4"/>
        <v>0</v>
      </c>
      <c r="H89" s="43">
        <f t="shared" si="5"/>
        <v>0</v>
      </c>
    </row>
    <row r="90" s="20" customFormat="1" ht="17.25" customHeight="1" spans="1:8">
      <c r="A90" s="26" t="s">
        <v>2398</v>
      </c>
      <c r="B90" s="73"/>
      <c r="C90" s="73"/>
      <c r="D90" s="32">
        <v>0</v>
      </c>
      <c r="E90" s="47">
        <v>0</v>
      </c>
      <c r="F90" s="43">
        <f t="shared" si="3"/>
        <v>0</v>
      </c>
      <c r="G90" s="43">
        <f t="shared" si="4"/>
        <v>0</v>
      </c>
      <c r="H90" s="43">
        <f t="shared" si="5"/>
        <v>0</v>
      </c>
    </row>
    <row r="91" s="20" customFormat="1" ht="17.25" customHeight="1" spans="1:8">
      <c r="A91" s="26" t="s">
        <v>2450</v>
      </c>
      <c r="B91" s="73"/>
      <c r="C91" s="73"/>
      <c r="D91" s="32">
        <v>0</v>
      </c>
      <c r="E91" s="47">
        <v>0</v>
      </c>
      <c r="F91" s="43">
        <f t="shared" si="3"/>
        <v>0</v>
      </c>
      <c r="G91" s="43">
        <f t="shared" si="4"/>
        <v>0</v>
      </c>
      <c r="H91" s="43">
        <f t="shared" si="5"/>
        <v>0</v>
      </c>
    </row>
    <row r="92" s="20" customFormat="1" ht="17.25" customHeight="1" spans="1:8">
      <c r="A92" s="26" t="s">
        <v>2454</v>
      </c>
      <c r="B92" s="73"/>
      <c r="C92" s="73"/>
      <c r="D92" s="32">
        <v>0</v>
      </c>
      <c r="E92" s="47">
        <v>0</v>
      </c>
      <c r="F92" s="43">
        <f t="shared" si="3"/>
        <v>0</v>
      </c>
      <c r="G92" s="43">
        <f t="shared" si="4"/>
        <v>0</v>
      </c>
      <c r="H92" s="43">
        <f t="shared" si="5"/>
        <v>0</v>
      </c>
    </row>
    <row r="93" s="20" customFormat="1" ht="17.25" customHeight="1" spans="1:8">
      <c r="A93" s="26" t="s">
        <v>2455</v>
      </c>
      <c r="B93" s="73"/>
      <c r="C93" s="73"/>
      <c r="D93" s="32">
        <v>0</v>
      </c>
      <c r="E93" s="47">
        <v>0</v>
      </c>
      <c r="F93" s="43">
        <f t="shared" si="3"/>
        <v>0</v>
      </c>
      <c r="G93" s="43">
        <f t="shared" si="4"/>
        <v>0</v>
      </c>
      <c r="H93" s="43">
        <f t="shared" si="5"/>
        <v>0</v>
      </c>
    </row>
    <row r="94" s="20" customFormat="1" ht="17.25" customHeight="1" spans="1:8">
      <c r="A94" s="26" t="s">
        <v>2456</v>
      </c>
      <c r="B94" s="32">
        <v>0</v>
      </c>
      <c r="C94" s="32">
        <v>0</v>
      </c>
      <c r="D94" s="32">
        <v>0</v>
      </c>
      <c r="E94" s="47">
        <v>0</v>
      </c>
      <c r="F94" s="43">
        <f t="shared" si="3"/>
        <v>0</v>
      </c>
      <c r="G94" s="43">
        <f t="shared" si="4"/>
        <v>0</v>
      </c>
      <c r="H94" s="43">
        <f t="shared" si="5"/>
        <v>0</v>
      </c>
    </row>
    <row r="95" s="20" customFormat="1" ht="17.25" customHeight="1" spans="1:8">
      <c r="A95" s="26" t="s">
        <v>1559</v>
      </c>
      <c r="B95" s="73"/>
      <c r="C95" s="73"/>
      <c r="D95" s="32">
        <v>0</v>
      </c>
      <c r="E95" s="47">
        <v>0</v>
      </c>
      <c r="F95" s="43">
        <f t="shared" si="3"/>
        <v>0</v>
      </c>
      <c r="G95" s="43">
        <f t="shared" si="4"/>
        <v>0</v>
      </c>
      <c r="H95" s="43">
        <f t="shared" si="5"/>
        <v>0</v>
      </c>
    </row>
    <row r="96" s="20" customFormat="1" ht="17.25" customHeight="1" spans="1:8">
      <c r="A96" s="26" t="s">
        <v>2457</v>
      </c>
      <c r="B96" s="73"/>
      <c r="C96" s="73"/>
      <c r="D96" s="32">
        <v>0</v>
      </c>
      <c r="E96" s="47">
        <v>0</v>
      </c>
      <c r="F96" s="43">
        <f t="shared" si="3"/>
        <v>0</v>
      </c>
      <c r="G96" s="43">
        <f t="shared" si="4"/>
        <v>0</v>
      </c>
      <c r="H96" s="43">
        <f t="shared" si="5"/>
        <v>0</v>
      </c>
    </row>
    <row r="97" s="20" customFormat="1" ht="17.25" customHeight="1" spans="1:8">
      <c r="A97" s="26" t="s">
        <v>2458</v>
      </c>
      <c r="B97" s="73"/>
      <c r="C97" s="73"/>
      <c r="D97" s="32">
        <v>0</v>
      </c>
      <c r="E97" s="47">
        <v>0</v>
      </c>
      <c r="F97" s="43">
        <f t="shared" si="3"/>
        <v>0</v>
      </c>
      <c r="G97" s="43">
        <f t="shared" si="4"/>
        <v>0</v>
      </c>
      <c r="H97" s="43">
        <f t="shared" si="5"/>
        <v>0</v>
      </c>
    </row>
    <row r="98" s="20" customFormat="1" ht="17.25" customHeight="1" spans="1:8">
      <c r="A98" s="26" t="s">
        <v>2459</v>
      </c>
      <c r="B98" s="73"/>
      <c r="C98" s="73"/>
      <c r="D98" s="32">
        <v>0</v>
      </c>
      <c r="E98" s="47">
        <v>0</v>
      </c>
      <c r="F98" s="43">
        <f t="shared" si="3"/>
        <v>0</v>
      </c>
      <c r="G98" s="43">
        <f t="shared" si="4"/>
        <v>0</v>
      </c>
      <c r="H98" s="43">
        <f t="shared" si="5"/>
        <v>0</v>
      </c>
    </row>
    <row r="99" s="20" customFormat="1" ht="17.25" customHeight="1" spans="1:8">
      <c r="A99" s="26" t="s">
        <v>2460</v>
      </c>
      <c r="B99" s="32">
        <v>0</v>
      </c>
      <c r="C99" s="32">
        <v>0</v>
      </c>
      <c r="D99" s="32">
        <v>0</v>
      </c>
      <c r="E99" s="47">
        <v>0</v>
      </c>
      <c r="F99" s="43">
        <f t="shared" si="3"/>
        <v>0</v>
      </c>
      <c r="G99" s="43">
        <f t="shared" si="4"/>
        <v>0</v>
      </c>
      <c r="H99" s="43">
        <f t="shared" si="5"/>
        <v>0</v>
      </c>
    </row>
    <row r="100" s="20" customFormat="1" ht="17.25" customHeight="1" spans="1:8">
      <c r="A100" s="26" t="s">
        <v>2461</v>
      </c>
      <c r="B100" s="73"/>
      <c r="C100" s="73"/>
      <c r="D100" s="32">
        <v>0</v>
      </c>
      <c r="E100" s="47">
        <v>0</v>
      </c>
      <c r="F100" s="43">
        <f t="shared" si="3"/>
        <v>0</v>
      </c>
      <c r="G100" s="43">
        <f t="shared" si="4"/>
        <v>0</v>
      </c>
      <c r="H100" s="43">
        <f t="shared" si="5"/>
        <v>0</v>
      </c>
    </row>
    <row r="101" s="20" customFormat="1" ht="17.25" customHeight="1" spans="1:8">
      <c r="A101" s="26" t="s">
        <v>2462</v>
      </c>
      <c r="B101" s="73"/>
      <c r="C101" s="73"/>
      <c r="D101" s="32">
        <v>0</v>
      </c>
      <c r="E101" s="47">
        <v>0</v>
      </c>
      <c r="F101" s="43">
        <f t="shared" si="3"/>
        <v>0</v>
      </c>
      <c r="G101" s="43">
        <f t="shared" si="4"/>
        <v>0</v>
      </c>
      <c r="H101" s="43">
        <f t="shared" si="5"/>
        <v>0</v>
      </c>
    </row>
    <row r="102" s="20" customFormat="1" ht="17.25" customHeight="1" spans="1:8">
      <c r="A102" s="26" t="s">
        <v>2463</v>
      </c>
      <c r="B102" s="32">
        <v>0</v>
      </c>
      <c r="C102" s="32">
        <v>0</v>
      </c>
      <c r="D102" s="32">
        <v>0</v>
      </c>
      <c r="E102" s="47">
        <v>0</v>
      </c>
      <c r="F102" s="43">
        <f t="shared" si="3"/>
        <v>0</v>
      </c>
      <c r="G102" s="43">
        <f t="shared" si="4"/>
        <v>0</v>
      </c>
      <c r="H102" s="43">
        <f t="shared" si="5"/>
        <v>0</v>
      </c>
    </row>
    <row r="103" s="20" customFormat="1" ht="17.25" customHeight="1" spans="1:8">
      <c r="A103" s="26" t="s">
        <v>2464</v>
      </c>
      <c r="B103" s="73"/>
      <c r="C103" s="73"/>
      <c r="D103" s="32">
        <v>0</v>
      </c>
      <c r="E103" s="47">
        <v>0</v>
      </c>
      <c r="F103" s="43">
        <f t="shared" si="3"/>
        <v>0</v>
      </c>
      <c r="G103" s="43">
        <f t="shared" si="4"/>
        <v>0</v>
      </c>
      <c r="H103" s="43">
        <f t="shared" si="5"/>
        <v>0</v>
      </c>
    </row>
    <row r="104" s="20" customFormat="1" ht="17.25" customHeight="1" spans="1:8">
      <c r="A104" s="26" t="s">
        <v>2465</v>
      </c>
      <c r="B104" s="73"/>
      <c r="C104" s="73"/>
      <c r="D104" s="32">
        <v>0</v>
      </c>
      <c r="E104" s="47">
        <v>0</v>
      </c>
      <c r="F104" s="43">
        <f t="shared" si="3"/>
        <v>0</v>
      </c>
      <c r="G104" s="43">
        <f t="shared" si="4"/>
        <v>0</v>
      </c>
      <c r="H104" s="43">
        <f t="shared" si="5"/>
        <v>0</v>
      </c>
    </row>
    <row r="105" s="20" customFormat="1" ht="17.25" customHeight="1" spans="1:8">
      <c r="A105" s="26" t="s">
        <v>2466</v>
      </c>
      <c r="B105" s="73"/>
      <c r="C105" s="73"/>
      <c r="D105" s="32">
        <v>0</v>
      </c>
      <c r="E105" s="47">
        <v>0</v>
      </c>
      <c r="F105" s="43">
        <f t="shared" si="3"/>
        <v>0</v>
      </c>
      <c r="G105" s="43">
        <f t="shared" si="4"/>
        <v>0</v>
      </c>
      <c r="H105" s="43">
        <f t="shared" si="5"/>
        <v>0</v>
      </c>
    </row>
    <row r="106" s="20" customFormat="1" ht="17.25" customHeight="1" spans="1:8">
      <c r="A106" s="26" t="s">
        <v>2467</v>
      </c>
      <c r="B106" s="73"/>
      <c r="C106" s="73"/>
      <c r="D106" s="32">
        <v>0</v>
      </c>
      <c r="E106" s="47">
        <v>0</v>
      </c>
      <c r="F106" s="43">
        <f t="shared" si="3"/>
        <v>0</v>
      </c>
      <c r="G106" s="43">
        <f t="shared" si="4"/>
        <v>0</v>
      </c>
      <c r="H106" s="43">
        <f t="shared" si="5"/>
        <v>0</v>
      </c>
    </row>
    <row r="107" s="20" customFormat="1" ht="17.25" customHeight="1" spans="1:8">
      <c r="A107" s="26" t="s">
        <v>222</v>
      </c>
      <c r="B107" s="32">
        <v>0</v>
      </c>
      <c r="C107" s="32">
        <v>0</v>
      </c>
      <c r="D107" s="32">
        <v>0</v>
      </c>
      <c r="E107" s="47">
        <v>0</v>
      </c>
      <c r="F107" s="43">
        <f t="shared" si="3"/>
        <v>0</v>
      </c>
      <c r="G107" s="43">
        <f t="shared" si="4"/>
        <v>0</v>
      </c>
      <c r="H107" s="43">
        <f t="shared" si="5"/>
        <v>0</v>
      </c>
    </row>
    <row r="108" s="20" customFormat="1" ht="17.25" customHeight="1" spans="1:8">
      <c r="A108" s="26" t="s">
        <v>2468</v>
      </c>
      <c r="B108" s="32">
        <v>0</v>
      </c>
      <c r="C108" s="32">
        <v>0</v>
      </c>
      <c r="D108" s="32">
        <v>0</v>
      </c>
      <c r="E108" s="47">
        <v>0</v>
      </c>
      <c r="F108" s="43">
        <f t="shared" si="3"/>
        <v>0</v>
      </c>
      <c r="G108" s="43">
        <f t="shared" si="4"/>
        <v>0</v>
      </c>
      <c r="H108" s="43">
        <f t="shared" si="5"/>
        <v>0</v>
      </c>
    </row>
    <row r="109" s="20" customFormat="1" ht="17.25" customHeight="1" spans="1:8">
      <c r="A109" s="26" t="s">
        <v>1638</v>
      </c>
      <c r="B109" s="73"/>
      <c r="C109" s="73"/>
      <c r="D109" s="32">
        <v>0</v>
      </c>
      <c r="E109" s="47">
        <v>0</v>
      </c>
      <c r="F109" s="43">
        <f t="shared" si="3"/>
        <v>0</v>
      </c>
      <c r="G109" s="43">
        <f t="shared" si="4"/>
        <v>0</v>
      </c>
      <c r="H109" s="43">
        <f t="shared" si="5"/>
        <v>0</v>
      </c>
    </row>
    <row r="110" s="20" customFormat="1" ht="17.25" customHeight="1" spans="1:8">
      <c r="A110" s="26" t="s">
        <v>1639</v>
      </c>
      <c r="B110" s="73"/>
      <c r="C110" s="73"/>
      <c r="D110" s="32">
        <v>0</v>
      </c>
      <c r="E110" s="47">
        <v>0</v>
      </c>
      <c r="F110" s="43">
        <f t="shared" si="3"/>
        <v>0</v>
      </c>
      <c r="G110" s="43">
        <f t="shared" si="4"/>
        <v>0</v>
      </c>
      <c r="H110" s="43">
        <f t="shared" si="5"/>
        <v>0</v>
      </c>
    </row>
    <row r="111" s="20" customFormat="1" ht="17.25" customHeight="1" spans="1:8">
      <c r="A111" s="26" t="s">
        <v>2469</v>
      </c>
      <c r="B111" s="73"/>
      <c r="C111" s="73"/>
      <c r="D111" s="32">
        <v>0</v>
      </c>
      <c r="E111" s="47">
        <v>0</v>
      </c>
      <c r="F111" s="43">
        <f t="shared" si="3"/>
        <v>0</v>
      </c>
      <c r="G111" s="43">
        <f t="shared" si="4"/>
        <v>0</v>
      </c>
      <c r="H111" s="43">
        <f t="shared" si="5"/>
        <v>0</v>
      </c>
    </row>
    <row r="112" s="20" customFormat="1" ht="17.25" customHeight="1" spans="1:8">
      <c r="A112" s="26" t="s">
        <v>2470</v>
      </c>
      <c r="B112" s="73"/>
      <c r="C112" s="73"/>
      <c r="D112" s="32">
        <v>0</v>
      </c>
      <c r="E112" s="47">
        <v>0</v>
      </c>
      <c r="F112" s="43">
        <f t="shared" si="3"/>
        <v>0</v>
      </c>
      <c r="G112" s="43">
        <f t="shared" si="4"/>
        <v>0</v>
      </c>
      <c r="H112" s="43">
        <f t="shared" si="5"/>
        <v>0</v>
      </c>
    </row>
    <row r="113" s="20" customFormat="1" ht="17.25" customHeight="1" spans="1:8">
      <c r="A113" s="26" t="s">
        <v>2471</v>
      </c>
      <c r="B113" s="32">
        <v>0</v>
      </c>
      <c r="C113" s="32">
        <v>0</v>
      </c>
      <c r="D113" s="32">
        <v>0</v>
      </c>
      <c r="E113" s="47">
        <v>0</v>
      </c>
      <c r="F113" s="43">
        <f t="shared" si="3"/>
        <v>0</v>
      </c>
      <c r="G113" s="43">
        <f t="shared" si="4"/>
        <v>0</v>
      </c>
      <c r="H113" s="43">
        <f t="shared" si="5"/>
        <v>0</v>
      </c>
    </row>
    <row r="114" s="20" customFormat="1" ht="17.25" customHeight="1" spans="1:8">
      <c r="A114" s="26" t="s">
        <v>2469</v>
      </c>
      <c r="B114" s="73"/>
      <c r="C114" s="73"/>
      <c r="D114" s="32">
        <v>0</v>
      </c>
      <c r="E114" s="47">
        <v>0</v>
      </c>
      <c r="F114" s="43">
        <f t="shared" si="3"/>
        <v>0</v>
      </c>
      <c r="G114" s="43">
        <f t="shared" si="4"/>
        <v>0</v>
      </c>
      <c r="H114" s="43">
        <f t="shared" si="5"/>
        <v>0</v>
      </c>
    </row>
    <row r="115" s="20" customFormat="1" ht="17.25" customHeight="1" spans="1:8">
      <c r="A115" s="26" t="s">
        <v>2472</v>
      </c>
      <c r="B115" s="73"/>
      <c r="C115" s="73"/>
      <c r="D115" s="32">
        <v>0</v>
      </c>
      <c r="E115" s="47">
        <v>0</v>
      </c>
      <c r="F115" s="43">
        <f t="shared" si="3"/>
        <v>0</v>
      </c>
      <c r="G115" s="43">
        <f t="shared" si="4"/>
        <v>0</v>
      </c>
      <c r="H115" s="43">
        <f t="shared" si="5"/>
        <v>0</v>
      </c>
    </row>
    <row r="116" s="20" customFormat="1" ht="17.25" customHeight="1" spans="1:8">
      <c r="A116" s="26" t="s">
        <v>2473</v>
      </c>
      <c r="B116" s="73"/>
      <c r="C116" s="73"/>
      <c r="D116" s="32">
        <v>0</v>
      </c>
      <c r="E116" s="47">
        <v>0</v>
      </c>
      <c r="F116" s="43">
        <f t="shared" si="3"/>
        <v>0</v>
      </c>
      <c r="G116" s="43">
        <f t="shared" si="4"/>
        <v>0</v>
      </c>
      <c r="H116" s="43">
        <f t="shared" si="5"/>
        <v>0</v>
      </c>
    </row>
    <row r="117" s="20" customFormat="1" ht="17.25" customHeight="1" spans="1:8">
      <c r="A117" s="26" t="s">
        <v>2474</v>
      </c>
      <c r="B117" s="73"/>
      <c r="C117" s="73"/>
      <c r="D117" s="32">
        <v>0</v>
      </c>
      <c r="E117" s="47">
        <v>0</v>
      </c>
      <c r="F117" s="43">
        <f t="shared" si="3"/>
        <v>0</v>
      </c>
      <c r="G117" s="43">
        <f t="shared" si="4"/>
        <v>0</v>
      </c>
      <c r="H117" s="43">
        <f t="shared" si="5"/>
        <v>0</v>
      </c>
    </row>
    <row r="118" s="20" customFormat="1" ht="17.25" customHeight="1" spans="1:8">
      <c r="A118" s="26" t="s">
        <v>2475</v>
      </c>
      <c r="B118" s="32">
        <v>0</v>
      </c>
      <c r="C118" s="32">
        <v>0</v>
      </c>
      <c r="D118" s="32">
        <v>0</v>
      </c>
      <c r="E118" s="47">
        <v>0</v>
      </c>
      <c r="F118" s="43">
        <f t="shared" si="3"/>
        <v>0</v>
      </c>
      <c r="G118" s="43">
        <f t="shared" si="4"/>
        <v>0</v>
      </c>
      <c r="H118" s="43">
        <f t="shared" si="5"/>
        <v>0</v>
      </c>
    </row>
    <row r="119" s="20" customFormat="1" ht="17.25" customHeight="1" spans="1:8">
      <c r="A119" s="26" t="s">
        <v>1651</v>
      </c>
      <c r="B119" s="73"/>
      <c r="C119" s="73"/>
      <c r="D119" s="32">
        <v>0</v>
      </c>
      <c r="E119" s="47">
        <v>0</v>
      </c>
      <c r="F119" s="43">
        <f t="shared" si="3"/>
        <v>0</v>
      </c>
      <c r="G119" s="43">
        <f t="shared" si="4"/>
        <v>0</v>
      </c>
      <c r="H119" s="43">
        <f t="shared" si="5"/>
        <v>0</v>
      </c>
    </row>
    <row r="120" s="20" customFormat="1" ht="17.25" customHeight="1" spans="1:8">
      <c r="A120" s="26" t="s">
        <v>2476</v>
      </c>
      <c r="B120" s="73"/>
      <c r="C120" s="73"/>
      <c r="D120" s="32">
        <v>0</v>
      </c>
      <c r="E120" s="47">
        <v>0</v>
      </c>
      <c r="F120" s="43">
        <f t="shared" si="3"/>
        <v>0</v>
      </c>
      <c r="G120" s="43">
        <f t="shared" si="4"/>
        <v>0</v>
      </c>
      <c r="H120" s="43">
        <f t="shared" si="5"/>
        <v>0</v>
      </c>
    </row>
    <row r="121" s="20" customFormat="1" ht="17.25" customHeight="1" spans="1:8">
      <c r="A121" s="26" t="s">
        <v>2477</v>
      </c>
      <c r="B121" s="73"/>
      <c r="C121" s="73"/>
      <c r="D121" s="32">
        <v>0</v>
      </c>
      <c r="E121" s="47">
        <v>0</v>
      </c>
      <c r="F121" s="43">
        <f t="shared" si="3"/>
        <v>0</v>
      </c>
      <c r="G121" s="43">
        <f t="shared" si="4"/>
        <v>0</v>
      </c>
      <c r="H121" s="43">
        <f t="shared" si="5"/>
        <v>0</v>
      </c>
    </row>
    <row r="122" s="20" customFormat="1" ht="17.25" customHeight="1" spans="1:8">
      <c r="A122" s="26" t="s">
        <v>2478</v>
      </c>
      <c r="B122" s="73"/>
      <c r="C122" s="73"/>
      <c r="D122" s="32">
        <v>0</v>
      </c>
      <c r="E122" s="47">
        <v>0</v>
      </c>
      <c r="F122" s="43">
        <f t="shared" si="3"/>
        <v>0</v>
      </c>
      <c r="G122" s="43">
        <f t="shared" si="4"/>
        <v>0</v>
      </c>
      <c r="H122" s="43">
        <f t="shared" si="5"/>
        <v>0</v>
      </c>
    </row>
    <row r="123" s="20" customFormat="1" ht="17.25" customHeight="1" spans="1:8">
      <c r="A123" s="26" t="s">
        <v>2479</v>
      </c>
      <c r="B123" s="32">
        <v>0</v>
      </c>
      <c r="C123" s="32">
        <v>0</v>
      </c>
      <c r="D123" s="32">
        <v>0</v>
      </c>
      <c r="E123" s="47">
        <v>0</v>
      </c>
      <c r="F123" s="43">
        <f t="shared" si="3"/>
        <v>0</v>
      </c>
      <c r="G123" s="43">
        <f t="shared" si="4"/>
        <v>0</v>
      </c>
      <c r="H123" s="43">
        <f t="shared" si="5"/>
        <v>0</v>
      </c>
    </row>
    <row r="124" s="20" customFormat="1" ht="17.25" customHeight="1" spans="1:8">
      <c r="A124" s="26" t="s">
        <v>2480</v>
      </c>
      <c r="B124" s="73"/>
      <c r="C124" s="73"/>
      <c r="D124" s="32">
        <v>0</v>
      </c>
      <c r="E124" s="47">
        <v>0</v>
      </c>
      <c r="F124" s="43">
        <f t="shared" si="3"/>
        <v>0</v>
      </c>
      <c r="G124" s="43">
        <f t="shared" si="4"/>
        <v>0</v>
      </c>
      <c r="H124" s="43">
        <f t="shared" si="5"/>
        <v>0</v>
      </c>
    </row>
    <row r="125" s="20" customFormat="1" ht="17.25" customHeight="1" spans="1:8">
      <c r="A125" s="26" t="s">
        <v>1698</v>
      </c>
      <c r="B125" s="73"/>
      <c r="C125" s="73"/>
      <c r="D125" s="32">
        <v>0</v>
      </c>
      <c r="E125" s="47">
        <v>0</v>
      </c>
      <c r="F125" s="43">
        <f t="shared" si="3"/>
        <v>0</v>
      </c>
      <c r="G125" s="43">
        <f t="shared" si="4"/>
        <v>0</v>
      </c>
      <c r="H125" s="43">
        <f t="shared" si="5"/>
        <v>0</v>
      </c>
    </row>
    <row r="126" s="20" customFormat="1" ht="17.25" customHeight="1" spans="1:8">
      <c r="A126" s="26" t="s">
        <v>2481</v>
      </c>
      <c r="B126" s="73"/>
      <c r="C126" s="73"/>
      <c r="D126" s="32">
        <v>0</v>
      </c>
      <c r="E126" s="47">
        <v>0</v>
      </c>
      <c r="F126" s="43">
        <f t="shared" si="3"/>
        <v>0</v>
      </c>
      <c r="G126" s="43">
        <f t="shared" si="4"/>
        <v>0</v>
      </c>
      <c r="H126" s="43">
        <f t="shared" si="5"/>
        <v>0</v>
      </c>
    </row>
    <row r="127" s="20" customFormat="1" ht="17.25" customHeight="1" spans="1:8">
      <c r="A127" s="26" t="s">
        <v>2482</v>
      </c>
      <c r="B127" s="73"/>
      <c r="C127" s="73"/>
      <c r="D127" s="32">
        <v>0</v>
      </c>
      <c r="E127" s="47">
        <v>0</v>
      </c>
      <c r="F127" s="43">
        <f t="shared" si="3"/>
        <v>0</v>
      </c>
      <c r="G127" s="43">
        <f t="shared" si="4"/>
        <v>0</v>
      </c>
      <c r="H127" s="43">
        <f t="shared" si="5"/>
        <v>0</v>
      </c>
    </row>
    <row r="128" s="20" customFormat="1" ht="17.25" customHeight="1" spans="1:8">
      <c r="A128" s="26" t="s">
        <v>2483</v>
      </c>
      <c r="B128" s="73"/>
      <c r="C128" s="73"/>
      <c r="D128" s="32">
        <v>0</v>
      </c>
      <c r="E128" s="47">
        <v>0</v>
      </c>
      <c r="F128" s="43">
        <f t="shared" si="3"/>
        <v>0</v>
      </c>
      <c r="G128" s="43">
        <f t="shared" si="4"/>
        <v>0</v>
      </c>
      <c r="H128" s="43">
        <f t="shared" si="5"/>
        <v>0</v>
      </c>
    </row>
    <row r="129" s="20" customFormat="1" ht="17.25" customHeight="1" spans="1:8">
      <c r="A129" s="26" t="s">
        <v>2484</v>
      </c>
      <c r="B129" s="73"/>
      <c r="C129" s="73"/>
      <c r="D129" s="32">
        <v>0</v>
      </c>
      <c r="E129" s="47">
        <v>0</v>
      </c>
      <c r="F129" s="43">
        <f t="shared" si="3"/>
        <v>0</v>
      </c>
      <c r="G129" s="43">
        <f t="shared" si="4"/>
        <v>0</v>
      </c>
      <c r="H129" s="43">
        <f t="shared" si="5"/>
        <v>0</v>
      </c>
    </row>
    <row r="130" s="20" customFormat="1" ht="17.25" customHeight="1" spans="1:8">
      <c r="A130" s="26" t="s">
        <v>2485</v>
      </c>
      <c r="B130" s="73"/>
      <c r="C130" s="73"/>
      <c r="D130" s="32">
        <v>0</v>
      </c>
      <c r="E130" s="47">
        <v>0</v>
      </c>
      <c r="F130" s="43">
        <f t="shared" si="3"/>
        <v>0</v>
      </c>
      <c r="G130" s="43">
        <f t="shared" si="4"/>
        <v>0</v>
      </c>
      <c r="H130" s="43">
        <f t="shared" si="5"/>
        <v>0</v>
      </c>
    </row>
    <row r="131" s="20" customFormat="1" ht="17.25" customHeight="1" spans="1:8">
      <c r="A131" s="26" t="s">
        <v>2486</v>
      </c>
      <c r="B131" s="73"/>
      <c r="C131" s="73"/>
      <c r="D131" s="32">
        <v>0</v>
      </c>
      <c r="E131" s="47">
        <v>0</v>
      </c>
      <c r="F131" s="43">
        <f t="shared" si="3"/>
        <v>0</v>
      </c>
      <c r="G131" s="43">
        <f t="shared" si="4"/>
        <v>0</v>
      </c>
      <c r="H131" s="43">
        <f t="shared" si="5"/>
        <v>0</v>
      </c>
    </row>
    <row r="132" s="20" customFormat="1" ht="17.25" customHeight="1" spans="1:8">
      <c r="A132" s="26" t="s">
        <v>2487</v>
      </c>
      <c r="B132" s="32">
        <v>0</v>
      </c>
      <c r="C132" s="32">
        <v>0</v>
      </c>
      <c r="D132" s="32">
        <v>0</v>
      </c>
      <c r="E132" s="47">
        <v>0</v>
      </c>
      <c r="F132" s="43">
        <f t="shared" ref="F132:F195" si="6">IF(B132&lt;&gt;0,(E132/B132)*100,0)</f>
        <v>0</v>
      </c>
      <c r="G132" s="43">
        <f t="shared" ref="G132:G195" si="7">IF(C132&lt;&gt;0,(E132/C132)*100,0)</f>
        <v>0</v>
      </c>
      <c r="H132" s="43">
        <f t="shared" ref="H132:H195" si="8">IF(D132&lt;&gt;0,(E132/D132)*100,0)</f>
        <v>0</v>
      </c>
    </row>
    <row r="133" s="20" customFormat="1" ht="17.25" customHeight="1" spans="1:8">
      <c r="A133" s="26" t="s">
        <v>2488</v>
      </c>
      <c r="B133" s="73"/>
      <c r="C133" s="73"/>
      <c r="D133" s="32">
        <v>0</v>
      </c>
      <c r="E133" s="47">
        <v>0</v>
      </c>
      <c r="F133" s="43">
        <f t="shared" si="6"/>
        <v>0</v>
      </c>
      <c r="G133" s="43">
        <f t="shared" si="7"/>
        <v>0</v>
      </c>
      <c r="H133" s="43">
        <f t="shared" si="8"/>
        <v>0</v>
      </c>
    </row>
    <row r="134" s="20" customFormat="1" ht="17.25" customHeight="1" spans="1:8">
      <c r="A134" s="26" t="s">
        <v>2489</v>
      </c>
      <c r="B134" s="73"/>
      <c r="C134" s="73"/>
      <c r="D134" s="32">
        <v>0</v>
      </c>
      <c r="E134" s="47">
        <v>0</v>
      </c>
      <c r="F134" s="43">
        <f t="shared" si="6"/>
        <v>0</v>
      </c>
      <c r="G134" s="43">
        <f t="shared" si="7"/>
        <v>0</v>
      </c>
      <c r="H134" s="43">
        <f t="shared" si="8"/>
        <v>0</v>
      </c>
    </row>
    <row r="135" s="20" customFormat="1" ht="17.25" customHeight="1" spans="1:8">
      <c r="A135" s="26" t="s">
        <v>2490</v>
      </c>
      <c r="B135" s="32">
        <v>0</v>
      </c>
      <c r="C135" s="32">
        <v>0</v>
      </c>
      <c r="D135" s="32">
        <v>0</v>
      </c>
      <c r="E135" s="47">
        <v>0</v>
      </c>
      <c r="F135" s="43">
        <f t="shared" si="6"/>
        <v>0</v>
      </c>
      <c r="G135" s="43">
        <f t="shared" si="7"/>
        <v>0</v>
      </c>
      <c r="H135" s="43">
        <f t="shared" si="8"/>
        <v>0</v>
      </c>
    </row>
    <row r="136" s="20" customFormat="1" ht="17.25" customHeight="1" spans="1:8">
      <c r="A136" s="26" t="s">
        <v>2488</v>
      </c>
      <c r="B136" s="73"/>
      <c r="C136" s="73"/>
      <c r="D136" s="32">
        <v>0</v>
      </c>
      <c r="E136" s="47">
        <v>0</v>
      </c>
      <c r="F136" s="43">
        <f t="shared" si="6"/>
        <v>0</v>
      </c>
      <c r="G136" s="43">
        <f t="shared" si="7"/>
        <v>0</v>
      </c>
      <c r="H136" s="43">
        <f t="shared" si="8"/>
        <v>0</v>
      </c>
    </row>
    <row r="137" s="20" customFormat="1" ht="17.25" customHeight="1" spans="1:8">
      <c r="A137" s="26" t="s">
        <v>2491</v>
      </c>
      <c r="B137" s="73"/>
      <c r="C137" s="73"/>
      <c r="D137" s="32">
        <v>0</v>
      </c>
      <c r="E137" s="47">
        <v>0</v>
      </c>
      <c r="F137" s="43">
        <f t="shared" si="6"/>
        <v>0</v>
      </c>
      <c r="G137" s="43">
        <f t="shared" si="7"/>
        <v>0</v>
      </c>
      <c r="H137" s="43">
        <f t="shared" si="8"/>
        <v>0</v>
      </c>
    </row>
    <row r="138" s="20" customFormat="1" ht="17.25" customHeight="1" spans="1:8">
      <c r="A138" s="26" t="s">
        <v>2492</v>
      </c>
      <c r="B138" s="32">
        <v>0</v>
      </c>
      <c r="C138" s="32">
        <v>0</v>
      </c>
      <c r="D138" s="32">
        <v>0</v>
      </c>
      <c r="E138" s="47">
        <v>0</v>
      </c>
      <c r="F138" s="43">
        <f t="shared" si="6"/>
        <v>0</v>
      </c>
      <c r="G138" s="43">
        <f t="shared" si="7"/>
        <v>0</v>
      </c>
      <c r="H138" s="43">
        <f t="shared" si="8"/>
        <v>0</v>
      </c>
    </row>
    <row r="139" s="20" customFormat="1" ht="17.25" customHeight="1" spans="1:8">
      <c r="A139" s="26" t="s">
        <v>2493</v>
      </c>
      <c r="B139" s="32">
        <v>0</v>
      </c>
      <c r="C139" s="32">
        <v>0</v>
      </c>
      <c r="D139" s="32">
        <v>0</v>
      </c>
      <c r="E139" s="47">
        <v>0</v>
      </c>
      <c r="F139" s="43">
        <f t="shared" si="6"/>
        <v>0</v>
      </c>
      <c r="G139" s="43">
        <f t="shared" si="7"/>
        <v>0</v>
      </c>
      <c r="H139" s="43">
        <f t="shared" si="8"/>
        <v>0</v>
      </c>
    </row>
    <row r="140" s="20" customFormat="1" ht="17.25" customHeight="1" spans="1:8">
      <c r="A140" s="26" t="s">
        <v>2494</v>
      </c>
      <c r="B140" s="73"/>
      <c r="C140" s="73"/>
      <c r="D140" s="32">
        <v>0</v>
      </c>
      <c r="E140" s="47">
        <v>0</v>
      </c>
      <c r="F140" s="43">
        <f t="shared" si="6"/>
        <v>0</v>
      </c>
      <c r="G140" s="43">
        <f t="shared" si="7"/>
        <v>0</v>
      </c>
      <c r="H140" s="43">
        <f t="shared" si="8"/>
        <v>0</v>
      </c>
    </row>
    <row r="141" s="20" customFormat="1" ht="17.25" customHeight="1" spans="1:8">
      <c r="A141" s="26" t="s">
        <v>2495</v>
      </c>
      <c r="B141" s="73"/>
      <c r="C141" s="73"/>
      <c r="D141" s="32">
        <v>0</v>
      </c>
      <c r="E141" s="47">
        <v>0</v>
      </c>
      <c r="F141" s="43">
        <f t="shared" si="6"/>
        <v>0</v>
      </c>
      <c r="G141" s="43">
        <f t="shared" si="7"/>
        <v>0</v>
      </c>
      <c r="H141" s="43">
        <f t="shared" si="8"/>
        <v>0</v>
      </c>
    </row>
    <row r="142" s="20" customFormat="1" ht="17.25" customHeight="1" spans="1:8">
      <c r="A142" s="26" t="s">
        <v>2496</v>
      </c>
      <c r="B142" s="73"/>
      <c r="C142" s="73"/>
      <c r="D142" s="32">
        <v>0</v>
      </c>
      <c r="E142" s="47">
        <v>0</v>
      </c>
      <c r="F142" s="43">
        <f t="shared" si="6"/>
        <v>0</v>
      </c>
      <c r="G142" s="43">
        <f t="shared" si="7"/>
        <v>0</v>
      </c>
      <c r="H142" s="43">
        <f t="shared" si="8"/>
        <v>0</v>
      </c>
    </row>
    <row r="143" s="20" customFormat="1" ht="17.25" customHeight="1" spans="1:8">
      <c r="A143" s="26" t="s">
        <v>223</v>
      </c>
      <c r="B143" s="32">
        <v>0</v>
      </c>
      <c r="C143" s="32">
        <v>0</v>
      </c>
      <c r="D143" s="32">
        <v>0</v>
      </c>
      <c r="E143" s="47">
        <v>0</v>
      </c>
      <c r="F143" s="43">
        <f t="shared" si="6"/>
        <v>0</v>
      </c>
      <c r="G143" s="43">
        <f t="shared" si="7"/>
        <v>0</v>
      </c>
      <c r="H143" s="43">
        <f t="shared" si="8"/>
        <v>0</v>
      </c>
    </row>
    <row r="144" s="20" customFormat="1" ht="17.25" customHeight="1" spans="1:8">
      <c r="A144" s="26" t="s">
        <v>2497</v>
      </c>
      <c r="B144" s="32">
        <v>0</v>
      </c>
      <c r="C144" s="32">
        <v>0</v>
      </c>
      <c r="D144" s="32">
        <v>0</v>
      </c>
      <c r="E144" s="47">
        <v>0</v>
      </c>
      <c r="F144" s="43">
        <f t="shared" si="6"/>
        <v>0</v>
      </c>
      <c r="G144" s="43">
        <f t="shared" si="7"/>
        <v>0</v>
      </c>
      <c r="H144" s="43">
        <f t="shared" si="8"/>
        <v>0</v>
      </c>
    </row>
    <row r="145" s="20" customFormat="1" ht="17.25" customHeight="1" spans="1:8">
      <c r="A145" s="26" t="s">
        <v>2498</v>
      </c>
      <c r="B145" s="73"/>
      <c r="C145" s="73"/>
      <c r="D145" s="32">
        <v>0</v>
      </c>
      <c r="E145" s="47">
        <v>0</v>
      </c>
      <c r="F145" s="43">
        <f t="shared" si="6"/>
        <v>0</v>
      </c>
      <c r="G145" s="43">
        <f t="shared" si="7"/>
        <v>0</v>
      </c>
      <c r="H145" s="43">
        <f t="shared" si="8"/>
        <v>0</v>
      </c>
    </row>
    <row r="146" s="20" customFormat="1" ht="17.25" customHeight="1" spans="1:8">
      <c r="A146" s="26" t="s">
        <v>2499</v>
      </c>
      <c r="B146" s="73"/>
      <c r="C146" s="73"/>
      <c r="D146" s="32">
        <v>0</v>
      </c>
      <c r="E146" s="47">
        <v>0</v>
      </c>
      <c r="F146" s="43">
        <f t="shared" si="6"/>
        <v>0</v>
      </c>
      <c r="G146" s="43">
        <f t="shared" si="7"/>
        <v>0</v>
      </c>
      <c r="H146" s="43">
        <f t="shared" si="8"/>
        <v>0</v>
      </c>
    </row>
    <row r="147" s="20" customFormat="1" ht="17.25" customHeight="1" spans="1:8">
      <c r="A147" s="26" t="s">
        <v>2500</v>
      </c>
      <c r="B147" s="32">
        <v>1730</v>
      </c>
      <c r="C147" s="32">
        <v>12886</v>
      </c>
      <c r="D147" s="32">
        <v>2153</v>
      </c>
      <c r="E147" s="47">
        <v>12867</v>
      </c>
      <c r="F147" s="43">
        <f t="shared" si="6"/>
        <v>743.757225433526</v>
      </c>
      <c r="G147" s="43">
        <f t="shared" si="7"/>
        <v>99.8525531584665</v>
      </c>
      <c r="H147" s="43">
        <f t="shared" si="8"/>
        <v>597.63121226196</v>
      </c>
    </row>
    <row r="148" s="20" customFormat="1" ht="17.25" customHeight="1" spans="1:8">
      <c r="A148" s="26" t="s">
        <v>2501</v>
      </c>
      <c r="B148" s="32">
        <v>0</v>
      </c>
      <c r="C148" s="32">
        <v>10300</v>
      </c>
      <c r="D148" s="32">
        <v>0</v>
      </c>
      <c r="E148" s="47">
        <v>10300</v>
      </c>
      <c r="F148" s="43">
        <f t="shared" si="6"/>
        <v>0</v>
      </c>
      <c r="G148" s="43">
        <f t="shared" si="7"/>
        <v>100</v>
      </c>
      <c r="H148" s="43">
        <f t="shared" si="8"/>
        <v>0</v>
      </c>
    </row>
    <row r="149" s="20" customFormat="1" ht="17.25" customHeight="1" spans="1:8">
      <c r="A149" s="26" t="s">
        <v>2502</v>
      </c>
      <c r="B149" s="73"/>
      <c r="C149" s="73"/>
      <c r="D149" s="32">
        <v>0</v>
      </c>
      <c r="E149" s="47">
        <v>0</v>
      </c>
      <c r="F149" s="43">
        <f t="shared" si="6"/>
        <v>0</v>
      </c>
      <c r="G149" s="43">
        <f t="shared" si="7"/>
        <v>0</v>
      </c>
      <c r="H149" s="43">
        <f t="shared" si="8"/>
        <v>0</v>
      </c>
    </row>
    <row r="150" s="20" customFormat="1" ht="17.25" customHeight="1" spans="1:8">
      <c r="A150" s="26" t="s">
        <v>2503</v>
      </c>
      <c r="B150" s="73"/>
      <c r="C150" s="73"/>
      <c r="D150" s="32">
        <v>0</v>
      </c>
      <c r="E150" s="47">
        <v>10300</v>
      </c>
      <c r="F150" s="43">
        <f t="shared" si="6"/>
        <v>0</v>
      </c>
      <c r="G150" s="43">
        <f t="shared" si="7"/>
        <v>0</v>
      </c>
      <c r="H150" s="43">
        <f t="shared" si="8"/>
        <v>0</v>
      </c>
    </row>
    <row r="151" s="20" customFormat="1" ht="17.25" customHeight="1" spans="1:8">
      <c r="A151" s="26" t="s">
        <v>2504</v>
      </c>
      <c r="B151" s="73"/>
      <c r="C151" s="73"/>
      <c r="D151" s="32">
        <v>0</v>
      </c>
      <c r="E151" s="47">
        <v>0</v>
      </c>
      <c r="F151" s="43">
        <f t="shared" si="6"/>
        <v>0</v>
      </c>
      <c r="G151" s="43">
        <f t="shared" si="7"/>
        <v>0</v>
      </c>
      <c r="H151" s="43">
        <f t="shared" si="8"/>
        <v>0</v>
      </c>
    </row>
    <row r="152" s="20" customFormat="1" ht="17.25" customHeight="1" spans="1:8">
      <c r="A152" s="26" t="s">
        <v>2505</v>
      </c>
      <c r="B152" s="32">
        <v>10</v>
      </c>
      <c r="C152" s="32">
        <v>1</v>
      </c>
      <c r="D152" s="32">
        <v>6</v>
      </c>
      <c r="E152" s="47">
        <v>1</v>
      </c>
      <c r="F152" s="43">
        <f t="shared" si="6"/>
        <v>10</v>
      </c>
      <c r="G152" s="43">
        <f t="shared" si="7"/>
        <v>100</v>
      </c>
      <c r="H152" s="43">
        <f t="shared" si="8"/>
        <v>16.6666666666667</v>
      </c>
    </row>
    <row r="153" s="20" customFormat="1" ht="17.25" customHeight="1" spans="1:8">
      <c r="A153" s="26" t="s">
        <v>2506</v>
      </c>
      <c r="B153" s="73"/>
      <c r="C153" s="73"/>
      <c r="D153" s="32">
        <v>0</v>
      </c>
      <c r="E153" s="47">
        <v>0</v>
      </c>
      <c r="F153" s="43">
        <f t="shared" si="6"/>
        <v>0</v>
      </c>
      <c r="G153" s="43">
        <f t="shared" si="7"/>
        <v>0</v>
      </c>
      <c r="H153" s="43">
        <f t="shared" si="8"/>
        <v>0</v>
      </c>
    </row>
    <row r="154" s="20" customFormat="1" ht="17.25" customHeight="1" spans="1:8">
      <c r="A154" s="26" t="s">
        <v>2507</v>
      </c>
      <c r="B154" s="73"/>
      <c r="C154" s="73"/>
      <c r="D154" s="32">
        <v>0</v>
      </c>
      <c r="E154" s="47">
        <v>0</v>
      </c>
      <c r="F154" s="43">
        <f t="shared" si="6"/>
        <v>0</v>
      </c>
      <c r="G154" s="43">
        <f t="shared" si="7"/>
        <v>0</v>
      </c>
      <c r="H154" s="43">
        <f t="shared" si="8"/>
        <v>0</v>
      </c>
    </row>
    <row r="155" s="20" customFormat="1" ht="17.25" customHeight="1" spans="1:8">
      <c r="A155" s="26" t="s">
        <v>2508</v>
      </c>
      <c r="B155" s="73"/>
      <c r="C155" s="73"/>
      <c r="D155" s="32">
        <v>0</v>
      </c>
      <c r="E155" s="47">
        <v>0</v>
      </c>
      <c r="F155" s="43">
        <f t="shared" si="6"/>
        <v>0</v>
      </c>
      <c r="G155" s="43">
        <f t="shared" si="7"/>
        <v>0</v>
      </c>
      <c r="H155" s="43">
        <f t="shared" si="8"/>
        <v>0</v>
      </c>
    </row>
    <row r="156" s="20" customFormat="1" ht="17.25" customHeight="1" spans="1:8">
      <c r="A156" s="26" t="s">
        <v>2509</v>
      </c>
      <c r="B156" s="73"/>
      <c r="C156" s="73"/>
      <c r="D156" s="32">
        <v>0</v>
      </c>
      <c r="E156" s="47">
        <v>0</v>
      </c>
      <c r="F156" s="43">
        <f t="shared" si="6"/>
        <v>0</v>
      </c>
      <c r="G156" s="43">
        <f t="shared" si="7"/>
        <v>0</v>
      </c>
      <c r="H156" s="43">
        <f t="shared" si="8"/>
        <v>0</v>
      </c>
    </row>
    <row r="157" s="20" customFormat="1" ht="17.25" customHeight="1" spans="1:8">
      <c r="A157" s="26" t="s">
        <v>2510</v>
      </c>
      <c r="B157" s="73"/>
      <c r="C157" s="73"/>
      <c r="D157" s="32">
        <v>0</v>
      </c>
      <c r="E157" s="47">
        <v>0</v>
      </c>
      <c r="F157" s="43">
        <f t="shared" si="6"/>
        <v>0</v>
      </c>
      <c r="G157" s="43">
        <f t="shared" si="7"/>
        <v>0</v>
      </c>
      <c r="H157" s="43">
        <f t="shared" si="8"/>
        <v>0</v>
      </c>
    </row>
    <row r="158" s="20" customFormat="1" ht="17.25" customHeight="1" spans="1:8">
      <c r="A158" s="26" t="s">
        <v>2511</v>
      </c>
      <c r="B158" s="73"/>
      <c r="C158" s="73"/>
      <c r="D158" s="32">
        <v>0</v>
      </c>
      <c r="E158" s="47">
        <v>0</v>
      </c>
      <c r="F158" s="43">
        <f t="shared" si="6"/>
        <v>0</v>
      </c>
      <c r="G158" s="43">
        <f t="shared" si="7"/>
        <v>0</v>
      </c>
      <c r="H158" s="43">
        <f t="shared" si="8"/>
        <v>0</v>
      </c>
    </row>
    <row r="159" s="20" customFormat="1" ht="17.25" customHeight="1" spans="1:8">
      <c r="A159" s="26" t="s">
        <v>2512</v>
      </c>
      <c r="B159" s="73"/>
      <c r="C159" s="73"/>
      <c r="D159" s="32">
        <v>6</v>
      </c>
      <c r="E159" s="47">
        <v>1</v>
      </c>
      <c r="F159" s="43">
        <f t="shared" si="6"/>
        <v>0</v>
      </c>
      <c r="G159" s="43">
        <f t="shared" si="7"/>
        <v>0</v>
      </c>
      <c r="H159" s="43">
        <f t="shared" si="8"/>
        <v>16.6666666666667</v>
      </c>
    </row>
    <row r="160" s="20" customFormat="1" ht="17.25" customHeight="1" spans="1:8">
      <c r="A160" s="26" t="s">
        <v>2513</v>
      </c>
      <c r="B160" s="73"/>
      <c r="C160" s="73"/>
      <c r="D160" s="32">
        <v>0</v>
      </c>
      <c r="E160" s="47">
        <v>0</v>
      </c>
      <c r="F160" s="43">
        <f t="shared" si="6"/>
        <v>0</v>
      </c>
      <c r="G160" s="43">
        <f t="shared" si="7"/>
        <v>0</v>
      </c>
      <c r="H160" s="43">
        <f t="shared" si="8"/>
        <v>0</v>
      </c>
    </row>
    <row r="161" s="20" customFormat="1" ht="17.25" customHeight="1" spans="1:8">
      <c r="A161" s="26" t="s">
        <v>2514</v>
      </c>
      <c r="B161" s="32">
        <v>1720</v>
      </c>
      <c r="C161" s="32">
        <v>2585</v>
      </c>
      <c r="D161" s="32">
        <v>2147</v>
      </c>
      <c r="E161" s="47">
        <v>2566</v>
      </c>
      <c r="F161" s="43">
        <f t="shared" si="6"/>
        <v>149.186046511628</v>
      </c>
      <c r="G161" s="43">
        <f t="shared" si="7"/>
        <v>99.2649903288201</v>
      </c>
      <c r="H161" s="43">
        <f t="shared" si="8"/>
        <v>119.51560316721</v>
      </c>
    </row>
    <row r="162" s="20" customFormat="1" ht="17.25" customHeight="1" spans="1:8">
      <c r="A162" s="26" t="s">
        <v>2515</v>
      </c>
      <c r="B162" s="73"/>
      <c r="C162" s="73"/>
      <c r="D162" s="32">
        <v>0</v>
      </c>
      <c r="E162" s="47">
        <v>0</v>
      </c>
      <c r="F162" s="43">
        <f t="shared" si="6"/>
        <v>0</v>
      </c>
      <c r="G162" s="43">
        <f t="shared" si="7"/>
        <v>0</v>
      </c>
      <c r="H162" s="43">
        <f t="shared" si="8"/>
        <v>0</v>
      </c>
    </row>
    <row r="163" s="20" customFormat="1" ht="17.25" customHeight="1" spans="1:8">
      <c r="A163" s="26" t="s">
        <v>2516</v>
      </c>
      <c r="B163" s="73"/>
      <c r="C163" s="73"/>
      <c r="D163" s="32">
        <v>1442</v>
      </c>
      <c r="E163" s="47">
        <v>2068</v>
      </c>
      <c r="F163" s="43">
        <f t="shared" si="6"/>
        <v>0</v>
      </c>
      <c r="G163" s="43">
        <f t="shared" si="7"/>
        <v>0</v>
      </c>
      <c r="H163" s="43">
        <f t="shared" si="8"/>
        <v>143.411927877947</v>
      </c>
    </row>
    <row r="164" s="20" customFormat="1" ht="17.25" customHeight="1" spans="1:8">
      <c r="A164" s="26" t="s">
        <v>2517</v>
      </c>
      <c r="B164" s="73"/>
      <c r="C164" s="73"/>
      <c r="D164" s="32">
        <v>167</v>
      </c>
      <c r="E164" s="47">
        <v>39</v>
      </c>
      <c r="F164" s="43">
        <f t="shared" si="6"/>
        <v>0</v>
      </c>
      <c r="G164" s="43">
        <f t="shared" si="7"/>
        <v>0</v>
      </c>
      <c r="H164" s="43">
        <f t="shared" si="8"/>
        <v>23.3532934131737</v>
      </c>
    </row>
    <row r="165" s="20" customFormat="1" ht="17.25" customHeight="1" spans="1:8">
      <c r="A165" s="26" t="s">
        <v>2518</v>
      </c>
      <c r="B165" s="73"/>
      <c r="C165" s="73"/>
      <c r="D165" s="32">
        <v>34</v>
      </c>
      <c r="E165" s="47">
        <v>32</v>
      </c>
      <c r="F165" s="43">
        <f t="shared" si="6"/>
        <v>0</v>
      </c>
      <c r="G165" s="43">
        <f t="shared" si="7"/>
        <v>0</v>
      </c>
      <c r="H165" s="43">
        <f t="shared" si="8"/>
        <v>94.1176470588235</v>
      </c>
    </row>
    <row r="166" s="20" customFormat="1" ht="17.25" customHeight="1" spans="1:8">
      <c r="A166" s="26" t="s">
        <v>2519</v>
      </c>
      <c r="B166" s="73"/>
      <c r="C166" s="73"/>
      <c r="D166" s="32">
        <v>0</v>
      </c>
      <c r="E166" s="47">
        <v>0</v>
      </c>
      <c r="F166" s="43">
        <f t="shared" si="6"/>
        <v>0</v>
      </c>
      <c r="G166" s="43">
        <f t="shared" si="7"/>
        <v>0</v>
      </c>
      <c r="H166" s="43">
        <f t="shared" si="8"/>
        <v>0</v>
      </c>
    </row>
    <row r="167" s="20" customFormat="1" ht="17.25" customHeight="1" spans="1:8">
      <c r="A167" s="26" t="s">
        <v>2520</v>
      </c>
      <c r="B167" s="73"/>
      <c r="C167" s="73"/>
      <c r="D167" s="32">
        <v>90</v>
      </c>
      <c r="E167" s="47">
        <v>56</v>
      </c>
      <c r="F167" s="43">
        <f t="shared" si="6"/>
        <v>0</v>
      </c>
      <c r="G167" s="43">
        <f t="shared" si="7"/>
        <v>0</v>
      </c>
      <c r="H167" s="43">
        <f t="shared" si="8"/>
        <v>62.2222222222222</v>
      </c>
    </row>
    <row r="168" s="20" customFormat="1" ht="17.25" customHeight="1" spans="1:8">
      <c r="A168" s="26" t="s">
        <v>2521</v>
      </c>
      <c r="B168" s="73"/>
      <c r="C168" s="73"/>
      <c r="D168" s="32">
        <v>0</v>
      </c>
      <c r="E168" s="47">
        <v>0</v>
      </c>
      <c r="F168" s="43">
        <f t="shared" si="6"/>
        <v>0</v>
      </c>
      <c r="G168" s="43">
        <f t="shared" si="7"/>
        <v>0</v>
      </c>
      <c r="H168" s="43">
        <f t="shared" si="8"/>
        <v>0</v>
      </c>
    </row>
    <row r="169" s="20" customFormat="1" ht="17.25" customHeight="1" spans="1:8">
      <c r="A169" s="26" t="s">
        <v>2522</v>
      </c>
      <c r="B169" s="73"/>
      <c r="C169" s="73"/>
      <c r="D169" s="32">
        <v>0</v>
      </c>
      <c r="E169" s="47">
        <v>0</v>
      </c>
      <c r="F169" s="43">
        <f t="shared" si="6"/>
        <v>0</v>
      </c>
      <c r="G169" s="43">
        <f t="shared" si="7"/>
        <v>0</v>
      </c>
      <c r="H169" s="43">
        <f t="shared" si="8"/>
        <v>0</v>
      </c>
    </row>
    <row r="170" s="20" customFormat="1" ht="17.25" customHeight="1" spans="1:8">
      <c r="A170" s="26" t="s">
        <v>2523</v>
      </c>
      <c r="B170" s="73"/>
      <c r="C170" s="73"/>
      <c r="D170" s="32">
        <v>0</v>
      </c>
      <c r="E170" s="47">
        <v>0</v>
      </c>
      <c r="F170" s="43">
        <f t="shared" si="6"/>
        <v>0</v>
      </c>
      <c r="G170" s="43">
        <f t="shared" si="7"/>
        <v>0</v>
      </c>
      <c r="H170" s="43">
        <f t="shared" si="8"/>
        <v>0</v>
      </c>
    </row>
    <row r="171" s="20" customFormat="1" ht="17.25" customHeight="1" spans="1:8">
      <c r="A171" s="26" t="s">
        <v>2524</v>
      </c>
      <c r="B171" s="73"/>
      <c r="C171" s="73"/>
      <c r="D171" s="32">
        <v>96</v>
      </c>
      <c r="E171" s="47">
        <v>90</v>
      </c>
      <c r="F171" s="43">
        <f t="shared" si="6"/>
        <v>0</v>
      </c>
      <c r="G171" s="43">
        <f t="shared" si="7"/>
        <v>0</v>
      </c>
      <c r="H171" s="43">
        <f t="shared" si="8"/>
        <v>93.75</v>
      </c>
    </row>
    <row r="172" s="20" customFormat="1" ht="17.25" customHeight="1" spans="1:8">
      <c r="A172" s="26" t="s">
        <v>2525</v>
      </c>
      <c r="B172" s="73"/>
      <c r="C172" s="73"/>
      <c r="D172" s="32">
        <v>318</v>
      </c>
      <c r="E172" s="47">
        <v>281</v>
      </c>
      <c r="F172" s="43">
        <f t="shared" si="6"/>
        <v>0</v>
      </c>
      <c r="G172" s="43">
        <f t="shared" si="7"/>
        <v>0</v>
      </c>
      <c r="H172" s="43">
        <f t="shared" si="8"/>
        <v>88.3647798742138</v>
      </c>
    </row>
    <row r="173" s="20" customFormat="1" ht="17.25" customHeight="1" spans="1:8">
      <c r="A173" s="26" t="s">
        <v>233</v>
      </c>
      <c r="B173" s="32">
        <v>30</v>
      </c>
      <c r="C173" s="32">
        <v>880</v>
      </c>
      <c r="D173" s="32">
        <v>26</v>
      </c>
      <c r="E173" s="47">
        <v>880</v>
      </c>
      <c r="F173" s="43">
        <f t="shared" si="6"/>
        <v>2933.33333333333</v>
      </c>
      <c r="G173" s="43">
        <f t="shared" si="7"/>
        <v>100</v>
      </c>
      <c r="H173" s="43">
        <f t="shared" si="8"/>
        <v>3384.61538461538</v>
      </c>
    </row>
    <row r="174" s="20" customFormat="1" ht="17.25" customHeight="1" spans="1:8">
      <c r="A174" s="26" t="s">
        <v>2526</v>
      </c>
      <c r="B174" s="73"/>
      <c r="C174" s="73"/>
      <c r="D174" s="32">
        <v>26</v>
      </c>
      <c r="E174" s="47">
        <v>880</v>
      </c>
      <c r="F174" s="43">
        <f t="shared" si="6"/>
        <v>0</v>
      </c>
      <c r="G174" s="43">
        <f t="shared" si="7"/>
        <v>0</v>
      </c>
      <c r="H174" s="43">
        <f t="shared" si="8"/>
        <v>3384.61538461538</v>
      </c>
    </row>
    <row r="175" s="20" customFormat="1" ht="17.25" customHeight="1" spans="1:8">
      <c r="A175" s="26" t="s">
        <v>2527</v>
      </c>
      <c r="B175" s="73"/>
      <c r="C175" s="73"/>
      <c r="D175" s="32">
        <v>0</v>
      </c>
      <c r="E175" s="47">
        <v>0</v>
      </c>
      <c r="F175" s="43">
        <f t="shared" si="6"/>
        <v>0</v>
      </c>
      <c r="G175" s="43">
        <f t="shared" si="7"/>
        <v>0</v>
      </c>
      <c r="H175" s="43">
        <f t="shared" si="8"/>
        <v>0</v>
      </c>
    </row>
    <row r="176" s="20" customFormat="1" ht="17.25" customHeight="1" spans="1:8">
      <c r="A176" s="26" t="s">
        <v>2528</v>
      </c>
      <c r="B176" s="73"/>
      <c r="C176" s="73"/>
      <c r="D176" s="32">
        <v>0</v>
      </c>
      <c r="E176" s="47">
        <v>0</v>
      </c>
      <c r="F176" s="43">
        <f t="shared" si="6"/>
        <v>0</v>
      </c>
      <c r="G176" s="43">
        <f t="shared" si="7"/>
        <v>0</v>
      </c>
      <c r="H176" s="43">
        <f t="shared" si="8"/>
        <v>0</v>
      </c>
    </row>
    <row r="177" s="20" customFormat="1" ht="17.25" customHeight="1" spans="1:8">
      <c r="A177" s="26" t="s">
        <v>2529</v>
      </c>
      <c r="B177" s="73"/>
      <c r="C177" s="73"/>
      <c r="D177" s="32">
        <v>0</v>
      </c>
      <c r="E177" s="47">
        <v>0</v>
      </c>
      <c r="F177" s="43">
        <f t="shared" si="6"/>
        <v>0</v>
      </c>
      <c r="G177" s="43">
        <f t="shared" si="7"/>
        <v>0</v>
      </c>
      <c r="H177" s="43">
        <f t="shared" si="8"/>
        <v>0</v>
      </c>
    </row>
    <row r="178" s="20" customFormat="1" ht="17.25" customHeight="1" spans="1:8">
      <c r="A178" s="26" t="s">
        <v>2530</v>
      </c>
      <c r="B178" s="73"/>
      <c r="C178" s="73"/>
      <c r="D178" s="32">
        <v>26</v>
      </c>
      <c r="E178" s="47">
        <v>880</v>
      </c>
      <c r="F178" s="43">
        <f t="shared" si="6"/>
        <v>0</v>
      </c>
      <c r="G178" s="43">
        <f t="shared" si="7"/>
        <v>0</v>
      </c>
      <c r="H178" s="43">
        <f t="shared" si="8"/>
        <v>3384.61538461538</v>
      </c>
    </row>
    <row r="179" s="20" customFormat="1" ht="17.25" customHeight="1" spans="1:8">
      <c r="A179" s="26" t="s">
        <v>2531</v>
      </c>
      <c r="B179" s="73"/>
      <c r="C179" s="73"/>
      <c r="D179" s="32">
        <v>0</v>
      </c>
      <c r="E179" s="47">
        <v>0</v>
      </c>
      <c r="F179" s="43">
        <f t="shared" si="6"/>
        <v>0</v>
      </c>
      <c r="G179" s="43">
        <f t="shared" si="7"/>
        <v>0</v>
      </c>
      <c r="H179" s="43">
        <f t="shared" si="8"/>
        <v>0</v>
      </c>
    </row>
    <row r="180" s="20" customFormat="1" ht="17.25" customHeight="1" spans="1:8">
      <c r="A180" s="26" t="s">
        <v>2532</v>
      </c>
      <c r="B180" s="73"/>
      <c r="C180" s="73"/>
      <c r="D180" s="32">
        <v>0</v>
      </c>
      <c r="E180" s="47">
        <v>0</v>
      </c>
      <c r="F180" s="43">
        <f t="shared" si="6"/>
        <v>0</v>
      </c>
      <c r="G180" s="43">
        <f t="shared" si="7"/>
        <v>0</v>
      </c>
      <c r="H180" s="43">
        <f t="shared" si="8"/>
        <v>0</v>
      </c>
    </row>
    <row r="181" s="20" customFormat="1" ht="17.25" customHeight="1" spans="1:8">
      <c r="A181" s="26" t="s">
        <v>2533</v>
      </c>
      <c r="B181" s="73"/>
      <c r="C181" s="73"/>
      <c r="D181" s="32">
        <v>0</v>
      </c>
      <c r="E181" s="47">
        <v>0</v>
      </c>
      <c r="F181" s="43">
        <f t="shared" si="6"/>
        <v>0</v>
      </c>
      <c r="G181" s="43">
        <f t="shared" si="7"/>
        <v>0</v>
      </c>
      <c r="H181" s="43">
        <f t="shared" si="8"/>
        <v>0</v>
      </c>
    </row>
    <row r="182" s="20" customFormat="1" ht="17.25" customHeight="1" spans="1:8">
      <c r="A182" s="26" t="s">
        <v>2534</v>
      </c>
      <c r="B182" s="73"/>
      <c r="C182" s="73"/>
      <c r="D182" s="32">
        <v>0</v>
      </c>
      <c r="E182" s="47">
        <v>0</v>
      </c>
      <c r="F182" s="43">
        <f t="shared" si="6"/>
        <v>0</v>
      </c>
      <c r="G182" s="43">
        <f t="shared" si="7"/>
        <v>0</v>
      </c>
      <c r="H182" s="43">
        <f t="shared" si="8"/>
        <v>0</v>
      </c>
    </row>
    <row r="183" s="20" customFormat="1" ht="17.25" customHeight="1" spans="1:8">
      <c r="A183" s="26" t="s">
        <v>2535</v>
      </c>
      <c r="B183" s="73"/>
      <c r="C183" s="73"/>
      <c r="D183" s="32">
        <v>0</v>
      </c>
      <c r="E183" s="47">
        <v>0</v>
      </c>
      <c r="F183" s="43">
        <f t="shared" si="6"/>
        <v>0</v>
      </c>
      <c r="G183" s="43">
        <f t="shared" si="7"/>
        <v>0</v>
      </c>
      <c r="H183" s="43">
        <f t="shared" si="8"/>
        <v>0</v>
      </c>
    </row>
    <row r="184" s="20" customFormat="1" ht="17.25" customHeight="1" spans="1:8">
      <c r="A184" s="26" t="s">
        <v>2536</v>
      </c>
      <c r="B184" s="73"/>
      <c r="C184" s="73"/>
      <c r="D184" s="32">
        <v>0</v>
      </c>
      <c r="E184" s="47">
        <v>0</v>
      </c>
      <c r="F184" s="43">
        <f t="shared" si="6"/>
        <v>0</v>
      </c>
      <c r="G184" s="43">
        <f t="shared" si="7"/>
        <v>0</v>
      </c>
      <c r="H184" s="43">
        <f t="shared" si="8"/>
        <v>0</v>
      </c>
    </row>
    <row r="185" s="20" customFormat="1" ht="17.25" customHeight="1" spans="1:8">
      <c r="A185" s="26" t="s">
        <v>2537</v>
      </c>
      <c r="B185" s="73"/>
      <c r="C185" s="73"/>
      <c r="D185" s="32">
        <v>0</v>
      </c>
      <c r="E185" s="47">
        <v>0</v>
      </c>
      <c r="F185" s="43">
        <f t="shared" si="6"/>
        <v>0</v>
      </c>
      <c r="G185" s="43">
        <f t="shared" si="7"/>
        <v>0</v>
      </c>
      <c r="H185" s="43">
        <f t="shared" si="8"/>
        <v>0</v>
      </c>
    </row>
    <row r="186" s="20" customFormat="1" ht="17.25" customHeight="1" spans="1:8">
      <c r="A186" s="26" t="s">
        <v>2538</v>
      </c>
      <c r="B186" s="73"/>
      <c r="C186" s="73"/>
      <c r="D186" s="32">
        <v>0</v>
      </c>
      <c r="E186" s="47">
        <v>0</v>
      </c>
      <c r="F186" s="43">
        <f t="shared" si="6"/>
        <v>0</v>
      </c>
      <c r="G186" s="43">
        <f t="shared" si="7"/>
        <v>0</v>
      </c>
      <c r="H186" s="43">
        <f t="shared" si="8"/>
        <v>0</v>
      </c>
    </row>
    <row r="187" s="20" customFormat="1" ht="17.25" customHeight="1" spans="1:8">
      <c r="A187" s="26" t="s">
        <v>2539</v>
      </c>
      <c r="B187" s="73"/>
      <c r="C187" s="73"/>
      <c r="D187" s="32">
        <v>0</v>
      </c>
      <c r="E187" s="47">
        <v>0</v>
      </c>
      <c r="F187" s="43">
        <f t="shared" si="6"/>
        <v>0</v>
      </c>
      <c r="G187" s="43">
        <f t="shared" si="7"/>
        <v>0</v>
      </c>
      <c r="H187" s="43">
        <f t="shared" si="8"/>
        <v>0</v>
      </c>
    </row>
    <row r="188" s="20" customFormat="1" ht="17.25" customHeight="1" spans="1:8">
      <c r="A188" s="26" t="s">
        <v>2540</v>
      </c>
      <c r="B188" s="73"/>
      <c r="C188" s="73"/>
      <c r="D188" s="32">
        <v>0</v>
      </c>
      <c r="E188" s="47">
        <v>0</v>
      </c>
      <c r="F188" s="43">
        <f t="shared" si="6"/>
        <v>0</v>
      </c>
      <c r="G188" s="43">
        <f t="shared" si="7"/>
        <v>0</v>
      </c>
      <c r="H188" s="43">
        <f t="shared" si="8"/>
        <v>0</v>
      </c>
    </row>
    <row r="189" s="20" customFormat="1" ht="17.25" customHeight="1" spans="1:8">
      <c r="A189" s="26" t="s">
        <v>2541</v>
      </c>
      <c r="B189" s="73"/>
      <c r="C189" s="73"/>
      <c r="D189" s="32">
        <v>0</v>
      </c>
      <c r="E189" s="47">
        <v>0</v>
      </c>
      <c r="F189" s="43">
        <f t="shared" si="6"/>
        <v>0</v>
      </c>
      <c r="G189" s="43">
        <f t="shared" si="7"/>
        <v>0</v>
      </c>
      <c r="H189" s="43">
        <f t="shared" si="8"/>
        <v>0</v>
      </c>
    </row>
    <row r="190" s="20" customFormat="1" ht="17.25" customHeight="1" spans="1:8">
      <c r="A190" s="26" t="s">
        <v>2542</v>
      </c>
      <c r="B190" s="73"/>
      <c r="C190" s="73"/>
      <c r="D190" s="32">
        <v>0</v>
      </c>
      <c r="E190" s="47">
        <v>0</v>
      </c>
      <c r="F190" s="43">
        <f t="shared" si="6"/>
        <v>0</v>
      </c>
      <c r="G190" s="43">
        <f t="shared" si="7"/>
        <v>0</v>
      </c>
      <c r="H190" s="43">
        <f t="shared" si="8"/>
        <v>0</v>
      </c>
    </row>
    <row r="191" s="20" customFormat="1" ht="17.25" customHeight="1" spans="1:8">
      <c r="A191" s="26" t="s">
        <v>2543</v>
      </c>
      <c r="B191" s="73"/>
      <c r="C191" s="73"/>
      <c r="D191" s="32">
        <v>0</v>
      </c>
      <c r="E191" s="47">
        <v>0</v>
      </c>
      <c r="F191" s="43">
        <f t="shared" si="6"/>
        <v>0</v>
      </c>
      <c r="G191" s="43">
        <f t="shared" si="7"/>
        <v>0</v>
      </c>
      <c r="H191" s="43">
        <f t="shared" si="8"/>
        <v>0</v>
      </c>
    </row>
    <row r="192" s="20" customFormat="1" ht="17.25" customHeight="1" spans="1:8">
      <c r="A192" s="26" t="s">
        <v>234</v>
      </c>
      <c r="B192" s="32">
        <v>10</v>
      </c>
      <c r="C192" s="32">
        <v>0</v>
      </c>
      <c r="D192" s="32">
        <v>22</v>
      </c>
      <c r="E192" s="47">
        <v>0</v>
      </c>
      <c r="F192" s="43">
        <f t="shared" si="6"/>
        <v>0</v>
      </c>
      <c r="G192" s="43">
        <f t="shared" si="7"/>
        <v>0</v>
      </c>
      <c r="H192" s="43">
        <f t="shared" si="8"/>
        <v>0</v>
      </c>
    </row>
    <row r="193" s="20" customFormat="1" ht="17.25" customHeight="1" spans="1:8">
      <c r="A193" s="26" t="s">
        <v>2544</v>
      </c>
      <c r="B193" s="73"/>
      <c r="C193" s="73"/>
      <c r="D193" s="32">
        <v>22</v>
      </c>
      <c r="E193" s="47">
        <v>0</v>
      </c>
      <c r="F193" s="43">
        <f t="shared" si="6"/>
        <v>0</v>
      </c>
      <c r="G193" s="43">
        <f t="shared" si="7"/>
        <v>0</v>
      </c>
      <c r="H193" s="43">
        <f t="shared" si="8"/>
        <v>0</v>
      </c>
    </row>
    <row r="194" s="20" customFormat="1" ht="17.25" customHeight="1" spans="1:8">
      <c r="A194" s="26" t="s">
        <v>2545</v>
      </c>
      <c r="B194" s="73"/>
      <c r="C194" s="73"/>
      <c r="D194" s="32">
        <v>0</v>
      </c>
      <c r="E194" s="47">
        <v>0</v>
      </c>
      <c r="F194" s="43">
        <f t="shared" si="6"/>
        <v>0</v>
      </c>
      <c r="G194" s="43">
        <f t="shared" si="7"/>
        <v>0</v>
      </c>
      <c r="H194" s="43">
        <f t="shared" si="8"/>
        <v>0</v>
      </c>
    </row>
    <row r="195" s="20" customFormat="1" ht="17.25" customHeight="1" spans="1:8">
      <c r="A195" s="26" t="s">
        <v>2546</v>
      </c>
      <c r="B195" s="73"/>
      <c r="C195" s="73"/>
      <c r="D195" s="32">
        <v>0</v>
      </c>
      <c r="E195" s="47">
        <v>0</v>
      </c>
      <c r="F195" s="43">
        <f t="shared" si="6"/>
        <v>0</v>
      </c>
      <c r="G195" s="43">
        <f t="shared" si="7"/>
        <v>0</v>
      </c>
      <c r="H195" s="43">
        <f t="shared" si="8"/>
        <v>0</v>
      </c>
    </row>
    <row r="196" s="20" customFormat="1" ht="17.25" customHeight="1" spans="1:8">
      <c r="A196" s="26" t="s">
        <v>2547</v>
      </c>
      <c r="B196" s="73"/>
      <c r="C196" s="73"/>
      <c r="D196" s="32">
        <v>0</v>
      </c>
      <c r="E196" s="47">
        <v>0</v>
      </c>
      <c r="F196" s="43">
        <f t="shared" ref="F196:F210" si="9">IF(B196&lt;&gt;0,(E196/B196)*100,0)</f>
        <v>0</v>
      </c>
      <c r="G196" s="43">
        <f t="shared" ref="G196:G210" si="10">IF(C196&lt;&gt;0,(E196/C196)*100,0)</f>
        <v>0</v>
      </c>
      <c r="H196" s="43">
        <f t="shared" ref="H196:H210" si="11">IF(D196&lt;&gt;0,(E196/D196)*100,0)</f>
        <v>0</v>
      </c>
    </row>
    <row r="197" s="20" customFormat="1" ht="17.25" customHeight="1" spans="1:8">
      <c r="A197" s="26" t="s">
        <v>2548</v>
      </c>
      <c r="B197" s="73"/>
      <c r="C197" s="73"/>
      <c r="D197" s="32">
        <v>0</v>
      </c>
      <c r="E197" s="47">
        <v>0</v>
      </c>
      <c r="F197" s="43">
        <f t="shared" si="9"/>
        <v>0</v>
      </c>
      <c r="G197" s="43">
        <f t="shared" si="10"/>
        <v>0</v>
      </c>
      <c r="H197" s="43">
        <f t="shared" si="11"/>
        <v>0</v>
      </c>
    </row>
    <row r="198" s="20" customFormat="1" ht="17.25" customHeight="1" spans="1:8">
      <c r="A198" s="26" t="s">
        <v>2549</v>
      </c>
      <c r="B198" s="73"/>
      <c r="C198" s="73"/>
      <c r="D198" s="32">
        <v>0</v>
      </c>
      <c r="E198" s="47">
        <v>0</v>
      </c>
      <c r="F198" s="43">
        <f t="shared" si="9"/>
        <v>0</v>
      </c>
      <c r="G198" s="43">
        <f t="shared" si="10"/>
        <v>0</v>
      </c>
      <c r="H198" s="43">
        <f t="shared" si="11"/>
        <v>0</v>
      </c>
    </row>
    <row r="199" s="20" customFormat="1" ht="17.25" customHeight="1" spans="1:8">
      <c r="A199" s="26" t="s">
        <v>2550</v>
      </c>
      <c r="B199" s="73"/>
      <c r="C199" s="73"/>
      <c r="D199" s="32">
        <v>0</v>
      </c>
      <c r="E199" s="47">
        <v>0</v>
      </c>
      <c r="F199" s="43">
        <f t="shared" si="9"/>
        <v>0</v>
      </c>
      <c r="G199" s="43">
        <f t="shared" si="10"/>
        <v>0</v>
      </c>
      <c r="H199" s="43">
        <f t="shared" si="11"/>
        <v>0</v>
      </c>
    </row>
    <row r="200" s="20" customFormat="1" ht="17.25" customHeight="1" spans="1:8">
      <c r="A200" s="26" t="s">
        <v>2551</v>
      </c>
      <c r="B200" s="73"/>
      <c r="C200" s="73"/>
      <c r="D200" s="32">
        <v>0</v>
      </c>
      <c r="E200" s="47">
        <v>0</v>
      </c>
      <c r="F200" s="43">
        <f t="shared" si="9"/>
        <v>0</v>
      </c>
      <c r="G200" s="43">
        <f t="shared" si="10"/>
        <v>0</v>
      </c>
      <c r="H200" s="43">
        <f t="shared" si="11"/>
        <v>0</v>
      </c>
    </row>
    <row r="201" s="20" customFormat="1" ht="17.25" customHeight="1" spans="1:8">
      <c r="A201" s="26" t="s">
        <v>2552</v>
      </c>
      <c r="B201" s="73"/>
      <c r="C201" s="73"/>
      <c r="D201" s="32">
        <v>0</v>
      </c>
      <c r="E201" s="47">
        <v>0</v>
      </c>
      <c r="F201" s="43">
        <f t="shared" si="9"/>
        <v>0</v>
      </c>
      <c r="G201" s="43">
        <f t="shared" si="10"/>
        <v>0</v>
      </c>
      <c r="H201" s="43">
        <f t="shared" si="11"/>
        <v>0</v>
      </c>
    </row>
    <row r="202" s="20" customFormat="1" ht="17.25" customHeight="1" spans="1:8">
      <c r="A202" s="26" t="s">
        <v>2553</v>
      </c>
      <c r="B202" s="73"/>
      <c r="C202" s="73"/>
      <c r="D202" s="32">
        <v>0</v>
      </c>
      <c r="E202" s="47">
        <v>0</v>
      </c>
      <c r="F202" s="43">
        <f t="shared" si="9"/>
        <v>0</v>
      </c>
      <c r="G202" s="43">
        <f t="shared" si="10"/>
        <v>0</v>
      </c>
      <c r="H202" s="43">
        <f t="shared" si="11"/>
        <v>0</v>
      </c>
    </row>
    <row r="203" s="20" customFormat="1" ht="17.25" customHeight="1" spans="1:8">
      <c r="A203" s="26" t="s">
        <v>2554</v>
      </c>
      <c r="B203" s="73"/>
      <c r="C203" s="73"/>
      <c r="D203" s="32">
        <v>0</v>
      </c>
      <c r="E203" s="47">
        <v>0</v>
      </c>
      <c r="F203" s="43">
        <f t="shared" si="9"/>
        <v>0</v>
      </c>
      <c r="G203" s="43">
        <f t="shared" si="10"/>
        <v>0</v>
      </c>
      <c r="H203" s="43">
        <f t="shared" si="11"/>
        <v>0</v>
      </c>
    </row>
    <row r="204" s="20" customFormat="1" ht="17.25" customHeight="1" spans="1:8">
      <c r="A204" s="26" t="s">
        <v>2555</v>
      </c>
      <c r="B204" s="73"/>
      <c r="C204" s="73"/>
      <c r="D204" s="32">
        <v>0</v>
      </c>
      <c r="E204" s="47">
        <v>0</v>
      </c>
      <c r="F204" s="43">
        <f t="shared" si="9"/>
        <v>0</v>
      </c>
      <c r="G204" s="43">
        <f t="shared" si="10"/>
        <v>0</v>
      </c>
      <c r="H204" s="43">
        <f t="shared" si="11"/>
        <v>0</v>
      </c>
    </row>
    <row r="205" s="20" customFormat="1" ht="17.25" customHeight="1" spans="1:8">
      <c r="A205" s="26" t="s">
        <v>2556</v>
      </c>
      <c r="B205" s="73"/>
      <c r="C205" s="73"/>
      <c r="D205" s="32">
        <v>0</v>
      </c>
      <c r="E205" s="47">
        <v>0</v>
      </c>
      <c r="F205" s="43">
        <f t="shared" si="9"/>
        <v>0</v>
      </c>
      <c r="G205" s="43">
        <f t="shared" si="10"/>
        <v>0</v>
      </c>
      <c r="H205" s="43">
        <f t="shared" si="11"/>
        <v>0</v>
      </c>
    </row>
    <row r="206" s="20" customFormat="1" ht="17.25" customHeight="1" spans="1:8">
      <c r="A206" s="26" t="s">
        <v>2557</v>
      </c>
      <c r="B206" s="73"/>
      <c r="C206" s="73"/>
      <c r="D206" s="32">
        <v>0</v>
      </c>
      <c r="E206" s="47">
        <v>0</v>
      </c>
      <c r="F206" s="43">
        <f t="shared" si="9"/>
        <v>0</v>
      </c>
      <c r="G206" s="43">
        <f t="shared" si="10"/>
        <v>0</v>
      </c>
      <c r="H206" s="43">
        <f t="shared" si="11"/>
        <v>0</v>
      </c>
    </row>
    <row r="207" s="20" customFormat="1" ht="17.25" customHeight="1" spans="1:8">
      <c r="A207" s="26" t="s">
        <v>2558</v>
      </c>
      <c r="B207" s="73"/>
      <c r="C207" s="73"/>
      <c r="D207" s="32">
        <v>0</v>
      </c>
      <c r="E207" s="47">
        <v>0</v>
      </c>
      <c r="F207" s="43">
        <f t="shared" si="9"/>
        <v>0</v>
      </c>
      <c r="G207" s="43">
        <f t="shared" si="10"/>
        <v>0</v>
      </c>
      <c r="H207" s="43">
        <f t="shared" si="11"/>
        <v>0</v>
      </c>
    </row>
    <row r="208" s="20" customFormat="1" ht="17.25" customHeight="1" spans="1:8">
      <c r="A208" s="26" t="s">
        <v>2559</v>
      </c>
      <c r="B208" s="73"/>
      <c r="C208" s="73"/>
      <c r="D208" s="32">
        <v>22</v>
      </c>
      <c r="E208" s="47">
        <v>0</v>
      </c>
      <c r="F208" s="43">
        <f t="shared" si="9"/>
        <v>0</v>
      </c>
      <c r="G208" s="43">
        <f t="shared" si="10"/>
        <v>0</v>
      </c>
      <c r="H208" s="43">
        <f t="shared" si="11"/>
        <v>0</v>
      </c>
    </row>
    <row r="209" s="20" customFormat="1" ht="17.25" customHeight="1" spans="1:8">
      <c r="A209" s="26" t="s">
        <v>2560</v>
      </c>
      <c r="B209" s="73"/>
      <c r="C209" s="73"/>
      <c r="D209" s="32">
        <v>0</v>
      </c>
      <c r="E209" s="47">
        <v>0</v>
      </c>
      <c r="F209" s="43">
        <f t="shared" si="9"/>
        <v>0</v>
      </c>
      <c r="G209" s="43">
        <f t="shared" si="10"/>
        <v>0</v>
      </c>
      <c r="H209" s="43">
        <f t="shared" si="11"/>
        <v>0</v>
      </c>
    </row>
    <row r="210" s="20" customFormat="1" ht="17.25" customHeight="1" spans="1:8">
      <c r="A210" s="26" t="s">
        <v>2561</v>
      </c>
      <c r="B210" s="73"/>
      <c r="C210" s="73"/>
      <c r="D210" s="32">
        <v>0</v>
      </c>
      <c r="E210" s="47">
        <v>0</v>
      </c>
      <c r="F210" s="43">
        <f t="shared" si="9"/>
        <v>0</v>
      </c>
      <c r="G210" s="43">
        <f t="shared" si="10"/>
        <v>0</v>
      </c>
      <c r="H210" s="43">
        <f t="shared" si="11"/>
        <v>0</v>
      </c>
    </row>
    <row r="211" s="20" customFormat="1" ht="17.25" customHeight="1" spans="1:8">
      <c r="A211" s="26"/>
      <c r="B211" s="73"/>
      <c r="C211" s="73"/>
      <c r="D211" s="73"/>
      <c r="E211" s="73"/>
      <c r="F211" s="76"/>
      <c r="G211" s="48"/>
      <c r="H211" s="77"/>
    </row>
    <row r="212" s="20" customFormat="1" ht="17.1" customHeight="1" spans="1:8">
      <c r="A212" s="25" t="s">
        <v>2562</v>
      </c>
      <c r="B212" s="45">
        <v>5330</v>
      </c>
      <c r="C212" s="45">
        <v>22950</v>
      </c>
      <c r="D212" s="45">
        <v>26495</v>
      </c>
      <c r="E212" s="60">
        <v>22646</v>
      </c>
      <c r="F212" s="43">
        <f>IF(B212&lt;&gt;0,(E212/B212)*100,0)</f>
        <v>424.878048780488</v>
      </c>
      <c r="G212" s="43">
        <f>IF(C212&lt;&gt;0,(E212/C212)*100,0)</f>
        <v>98.6753812636166</v>
      </c>
      <c r="H212" s="78">
        <f t="shared" ref="H212:H224" si="12">IF(D212&lt;&gt;0,(E212/D212)*100,0)</f>
        <v>85.4727307039064</v>
      </c>
    </row>
    <row r="213" s="20" customFormat="1" ht="17.1" customHeight="1" spans="1:8">
      <c r="A213" s="79"/>
      <c r="B213" s="79"/>
      <c r="C213" s="79"/>
      <c r="D213" s="80"/>
      <c r="E213" s="79"/>
      <c r="F213" s="81"/>
      <c r="G213" s="82"/>
      <c r="H213" s="43">
        <f t="shared" si="12"/>
        <v>0</v>
      </c>
    </row>
    <row r="214" s="20" customFormat="1" ht="17.1" customHeight="1" spans="1:8">
      <c r="A214" s="26" t="s">
        <v>2563</v>
      </c>
      <c r="B214" s="36"/>
      <c r="C214" s="36"/>
      <c r="D214" s="32">
        <v>0</v>
      </c>
      <c r="E214" s="32">
        <v>0</v>
      </c>
      <c r="F214" s="36"/>
      <c r="G214" s="64"/>
      <c r="H214" s="43">
        <f t="shared" si="12"/>
        <v>0</v>
      </c>
    </row>
    <row r="215" s="20" customFormat="1" ht="17.1" customHeight="1" spans="1:8">
      <c r="A215" s="83" t="s">
        <v>2564</v>
      </c>
      <c r="B215" s="49"/>
      <c r="C215" s="49"/>
      <c r="D215" s="84">
        <v>-48</v>
      </c>
      <c r="E215" s="84">
        <v>0</v>
      </c>
      <c r="F215" s="49"/>
      <c r="G215" s="85"/>
      <c r="H215" s="43">
        <f t="shared" si="12"/>
        <v>0</v>
      </c>
    </row>
    <row r="216" s="20" customFormat="1" ht="17.1" customHeight="1" spans="1:8">
      <c r="A216" s="26" t="s">
        <v>2565</v>
      </c>
      <c r="B216" s="36"/>
      <c r="C216" s="36"/>
      <c r="D216" s="32">
        <v>1300</v>
      </c>
      <c r="E216" s="32">
        <v>3000</v>
      </c>
      <c r="F216" s="36"/>
      <c r="G216" s="64"/>
      <c r="H216" s="43">
        <f t="shared" si="12"/>
        <v>230.769230769231</v>
      </c>
    </row>
    <row r="217" s="20" customFormat="1" ht="17.1" customHeight="1" spans="1:8">
      <c r="A217" s="26" t="s">
        <v>241</v>
      </c>
      <c r="B217" s="36"/>
      <c r="C217" s="36"/>
      <c r="D217" s="32">
        <v>500</v>
      </c>
      <c r="E217" s="32">
        <v>0</v>
      </c>
      <c r="F217" s="36"/>
      <c r="G217" s="64"/>
      <c r="H217" s="43">
        <f t="shared" si="12"/>
        <v>0</v>
      </c>
    </row>
    <row r="218" s="20" customFormat="1" ht="17.1" customHeight="1" spans="1:8">
      <c r="A218" s="26" t="s">
        <v>242</v>
      </c>
      <c r="B218" s="36"/>
      <c r="C218" s="36"/>
      <c r="D218" s="32">
        <v>0</v>
      </c>
      <c r="E218" s="32">
        <v>0</v>
      </c>
      <c r="F218" s="36"/>
      <c r="G218" s="64"/>
      <c r="H218" s="43">
        <f t="shared" si="12"/>
        <v>0</v>
      </c>
    </row>
    <row r="219" s="20" customFormat="1" ht="17.1" customHeight="1" spans="1:8">
      <c r="A219" s="26" t="s">
        <v>2566</v>
      </c>
      <c r="B219" s="36"/>
      <c r="C219" s="36"/>
      <c r="D219" s="32">
        <v>0</v>
      </c>
      <c r="E219" s="32">
        <v>0</v>
      </c>
      <c r="F219" s="36"/>
      <c r="G219" s="64"/>
      <c r="H219" s="43">
        <f t="shared" si="12"/>
        <v>0</v>
      </c>
    </row>
    <row r="220" s="20" customFormat="1" ht="17.1" customHeight="1" spans="1:8">
      <c r="A220" s="26" t="s">
        <v>2567</v>
      </c>
      <c r="B220" s="36"/>
      <c r="C220" s="36"/>
      <c r="D220" s="32">
        <v>0</v>
      </c>
      <c r="E220" s="32">
        <v>0</v>
      </c>
      <c r="F220" s="36"/>
      <c r="G220" s="64"/>
      <c r="H220" s="43">
        <f t="shared" si="12"/>
        <v>0</v>
      </c>
    </row>
    <row r="221" s="20" customFormat="1" ht="17.1" customHeight="1" spans="1:8">
      <c r="A221" s="26" t="s">
        <v>2568</v>
      </c>
      <c r="B221" s="36"/>
      <c r="C221" s="36"/>
      <c r="D221" s="32">
        <v>0</v>
      </c>
      <c r="E221" s="32">
        <v>0</v>
      </c>
      <c r="F221" s="36"/>
      <c r="G221" s="64"/>
      <c r="H221" s="43">
        <f t="shared" si="12"/>
        <v>0</v>
      </c>
    </row>
    <row r="222" s="20" customFormat="1" ht="17.1" customHeight="1" spans="1:8">
      <c r="A222" s="26" t="s">
        <v>2569</v>
      </c>
      <c r="B222" s="36"/>
      <c r="C222" s="36"/>
      <c r="D222" s="32">
        <v>228</v>
      </c>
      <c r="E222" s="32">
        <v>304</v>
      </c>
      <c r="F222" s="36"/>
      <c r="G222" s="64"/>
      <c r="H222" s="43">
        <f t="shared" si="12"/>
        <v>133.333333333333</v>
      </c>
    </row>
    <row r="223" s="20" customFormat="1" ht="17.1" customHeight="1" spans="1:8">
      <c r="A223" s="26"/>
      <c r="B223" s="36"/>
      <c r="C223" s="36"/>
      <c r="D223" s="73"/>
      <c r="E223" s="73"/>
      <c r="F223" s="36"/>
      <c r="G223" s="64"/>
      <c r="H223" s="43">
        <f t="shared" si="12"/>
        <v>0</v>
      </c>
    </row>
    <row r="224" s="20" customFormat="1" ht="17.1" customHeight="1" spans="1:8">
      <c r="A224" s="30" t="s">
        <v>2570</v>
      </c>
      <c r="B224" s="36"/>
      <c r="C224" s="36"/>
      <c r="D224" s="32">
        <v>28475</v>
      </c>
      <c r="E224" s="32">
        <v>25950</v>
      </c>
      <c r="F224" s="36"/>
      <c r="G224" s="64"/>
      <c r="H224" s="43">
        <f t="shared" si="12"/>
        <v>91.1325724319579</v>
      </c>
    </row>
    <row r="225" s="20" customFormat="1" ht="15.6" customHeight="1"/>
  </sheetData>
  <mergeCells count="1">
    <mergeCell ref="A1:H1"/>
  </mergeCells>
  <printOptions gridLines="1"/>
  <pageMargins left="0.75" right="0.75" top="1" bottom="1" header="0.5" footer="0.5"/>
  <pageSetup paperSize="1" orientation="portrait"/>
  <headerFooter alignWithMargins="0" scaleWithDoc="0">
    <oddHeader>&amp;C&amp;A</oddHeader>
    <oddFooter>&amp;CPage &amp;P</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showGridLines="0" showZeros="0" workbookViewId="0">
      <selection activeCell="B12" sqref="B12"/>
    </sheetView>
  </sheetViews>
  <sheetFormatPr defaultColWidth="9.125" defaultRowHeight="14.25" outlineLevelCol="3"/>
  <cols>
    <col min="1" max="1" width="35.5" style="20" customWidth="1"/>
    <col min="2" max="2" width="21" style="20" customWidth="1"/>
    <col min="3" max="3" width="16.5" style="20" customWidth="1"/>
    <col min="4" max="4" width="22.125" style="20" customWidth="1"/>
    <col min="5" max="256" width="9.125" style="20" customWidth="1"/>
    <col min="257" max="16384" width="9.125" style="20"/>
  </cols>
  <sheetData>
    <row r="1" s="20" customFormat="1" ht="43.5" customHeight="1" spans="1:4">
      <c r="A1" s="21" t="s">
        <v>2865</v>
      </c>
      <c r="B1" s="21"/>
      <c r="C1" s="21"/>
      <c r="D1" s="21"/>
    </row>
    <row r="2" s="20" customFormat="1" ht="17.1" customHeight="1" spans="1:4">
      <c r="A2" s="22"/>
      <c r="B2" s="22"/>
      <c r="C2" s="22"/>
      <c r="D2" s="23" t="s">
        <v>82</v>
      </c>
    </row>
    <row r="3" s="20" customFormat="1" ht="17.1" customHeight="1" spans="1:4">
      <c r="A3" s="24" t="s">
        <v>136</v>
      </c>
      <c r="B3" s="24" t="s">
        <v>86</v>
      </c>
      <c r="C3" s="24" t="s">
        <v>87</v>
      </c>
      <c r="D3" s="25" t="s">
        <v>209</v>
      </c>
    </row>
    <row r="4" s="20" customFormat="1" ht="17.1" customHeight="1" spans="1:4">
      <c r="A4" s="26" t="s">
        <v>2866</v>
      </c>
      <c r="B4" s="32">
        <v>0</v>
      </c>
      <c r="C4" s="47">
        <v>0</v>
      </c>
      <c r="D4" s="43">
        <f t="shared" ref="D4:D30" si="0">IF(B4&lt;&gt;0,(C4/B4)*100,0)</f>
        <v>0</v>
      </c>
    </row>
    <row r="5" s="20" customFormat="1" ht="17.1" customHeight="1" spans="1:4">
      <c r="A5" s="26" t="s">
        <v>2867</v>
      </c>
      <c r="B5" s="32">
        <v>0</v>
      </c>
      <c r="C5" s="47">
        <v>0</v>
      </c>
      <c r="D5" s="43">
        <f t="shared" si="0"/>
        <v>0</v>
      </c>
    </row>
    <row r="6" s="20" customFormat="1" ht="17.1" customHeight="1" spans="1:4">
      <c r="A6" s="26" t="s">
        <v>2868</v>
      </c>
      <c r="B6" s="32">
        <v>0</v>
      </c>
      <c r="C6" s="47">
        <v>0</v>
      </c>
      <c r="D6" s="43">
        <f t="shared" si="0"/>
        <v>0</v>
      </c>
    </row>
    <row r="7" s="20" customFormat="1" ht="17.1" customHeight="1" spans="1:4">
      <c r="A7" s="26" t="s">
        <v>2869</v>
      </c>
      <c r="B7" s="32">
        <v>0</v>
      </c>
      <c r="C7" s="47">
        <v>0</v>
      </c>
      <c r="D7" s="43">
        <f t="shared" si="0"/>
        <v>0</v>
      </c>
    </row>
    <row r="8" s="20" customFormat="1" ht="17.1" customHeight="1" spans="1:4">
      <c r="A8" s="26" t="s">
        <v>2870</v>
      </c>
      <c r="B8" s="32">
        <v>0</v>
      </c>
      <c r="C8" s="47">
        <v>0</v>
      </c>
      <c r="D8" s="43">
        <f t="shared" si="0"/>
        <v>0</v>
      </c>
    </row>
    <row r="9" s="20" customFormat="1" ht="17.1" customHeight="1" spans="1:4">
      <c r="A9" s="26" t="s">
        <v>2871</v>
      </c>
      <c r="B9" s="32">
        <v>0</v>
      </c>
      <c r="C9" s="47">
        <v>0</v>
      </c>
      <c r="D9" s="43">
        <f t="shared" si="0"/>
        <v>0</v>
      </c>
    </row>
    <row r="10" s="20" customFormat="1" ht="17.1" customHeight="1" spans="1:4">
      <c r="A10" s="26" t="s">
        <v>2872</v>
      </c>
      <c r="B10" s="32">
        <v>0</v>
      </c>
      <c r="C10" s="47">
        <v>0</v>
      </c>
      <c r="D10" s="43">
        <f t="shared" si="0"/>
        <v>0</v>
      </c>
    </row>
    <row r="11" s="20" customFormat="1" ht="17.1" customHeight="1" spans="1:4">
      <c r="A11" s="26" t="s">
        <v>2873</v>
      </c>
      <c r="B11" s="32">
        <v>0</v>
      </c>
      <c r="C11" s="47">
        <v>0</v>
      </c>
      <c r="D11" s="43">
        <f t="shared" si="0"/>
        <v>0</v>
      </c>
    </row>
    <row r="12" s="20" customFormat="1" ht="17.1" customHeight="1" spans="1:4">
      <c r="A12" s="26" t="s">
        <v>2874</v>
      </c>
      <c r="B12" s="32">
        <v>0</v>
      </c>
      <c r="C12" s="47">
        <v>0</v>
      </c>
      <c r="D12" s="43">
        <f t="shared" si="0"/>
        <v>0</v>
      </c>
    </row>
    <row r="13" s="20" customFormat="1" ht="17.1" customHeight="1" spans="1:4">
      <c r="A13" s="26" t="s">
        <v>2875</v>
      </c>
      <c r="B13" s="32">
        <v>0</v>
      </c>
      <c r="C13" s="47">
        <v>0</v>
      </c>
      <c r="D13" s="43">
        <f t="shared" si="0"/>
        <v>0</v>
      </c>
    </row>
    <row r="14" s="20" customFormat="1" ht="17.1" customHeight="1" spans="1:4">
      <c r="A14" s="26" t="s">
        <v>2876</v>
      </c>
      <c r="B14" s="32">
        <v>0</v>
      </c>
      <c r="C14" s="47">
        <v>0</v>
      </c>
      <c r="D14" s="43">
        <f t="shared" si="0"/>
        <v>0</v>
      </c>
    </row>
    <row r="15" s="20" customFormat="1" ht="17.1" customHeight="1" spans="1:4">
      <c r="A15" s="26" t="s">
        <v>2877</v>
      </c>
      <c r="B15" s="32">
        <v>0</v>
      </c>
      <c r="C15" s="47">
        <v>0</v>
      </c>
      <c r="D15" s="43">
        <f t="shared" si="0"/>
        <v>0</v>
      </c>
    </row>
    <row r="16" s="20" customFormat="1" ht="17.1" customHeight="1" spans="1:4">
      <c r="A16" s="26" t="s">
        <v>2878</v>
      </c>
      <c r="B16" s="32">
        <v>0</v>
      </c>
      <c r="C16" s="47">
        <v>0</v>
      </c>
      <c r="D16" s="43">
        <f t="shared" si="0"/>
        <v>0</v>
      </c>
    </row>
    <row r="17" s="20" customFormat="1" ht="17.1" customHeight="1" spans="1:4">
      <c r="A17" s="26" t="s">
        <v>2879</v>
      </c>
      <c r="B17" s="32">
        <v>0</v>
      </c>
      <c r="C17" s="47">
        <v>0</v>
      </c>
      <c r="D17" s="43">
        <f t="shared" si="0"/>
        <v>0</v>
      </c>
    </row>
    <row r="18" s="20" customFormat="1" ht="17.1" customHeight="1" spans="1:4">
      <c r="A18" s="26" t="s">
        <v>2880</v>
      </c>
      <c r="B18" s="32">
        <v>0</v>
      </c>
      <c r="C18" s="47">
        <v>0</v>
      </c>
      <c r="D18" s="43">
        <f t="shared" si="0"/>
        <v>0</v>
      </c>
    </row>
    <row r="19" s="20" customFormat="1" ht="17.1" customHeight="1" spans="1:4">
      <c r="A19" s="26" t="s">
        <v>2881</v>
      </c>
      <c r="B19" s="32">
        <v>0</v>
      </c>
      <c r="C19" s="47">
        <v>0</v>
      </c>
      <c r="D19" s="43">
        <f t="shared" si="0"/>
        <v>0</v>
      </c>
    </row>
    <row r="20" s="20" customFormat="1" ht="17.1" customHeight="1" spans="1:4">
      <c r="A20" s="26" t="s">
        <v>2882</v>
      </c>
      <c r="B20" s="32">
        <v>0</v>
      </c>
      <c r="C20" s="47">
        <v>0</v>
      </c>
      <c r="D20" s="43">
        <f t="shared" si="0"/>
        <v>0</v>
      </c>
    </row>
    <row r="21" s="20" customFormat="1" ht="17.1" customHeight="1" spans="1:4">
      <c r="A21" s="26" t="s">
        <v>2883</v>
      </c>
      <c r="B21" s="32">
        <v>0</v>
      </c>
      <c r="C21" s="47">
        <v>0</v>
      </c>
      <c r="D21" s="43">
        <f t="shared" si="0"/>
        <v>0</v>
      </c>
    </row>
    <row r="22" s="20" customFormat="1" ht="17.1" customHeight="1" spans="1:4">
      <c r="A22" s="26" t="s">
        <v>2884</v>
      </c>
      <c r="B22" s="32">
        <v>0</v>
      </c>
      <c r="C22" s="47">
        <v>0</v>
      </c>
      <c r="D22" s="43">
        <f t="shared" si="0"/>
        <v>0</v>
      </c>
    </row>
    <row r="23" s="20" customFormat="1" ht="17.1" customHeight="1" spans="1:4">
      <c r="A23" s="26" t="s">
        <v>2885</v>
      </c>
      <c r="B23" s="32">
        <v>0</v>
      </c>
      <c r="C23" s="47">
        <v>0</v>
      </c>
      <c r="D23" s="43">
        <f t="shared" si="0"/>
        <v>0</v>
      </c>
    </row>
    <row r="24" s="20" customFormat="1" ht="17.1" customHeight="1" spans="1:4">
      <c r="A24" s="26" t="s">
        <v>2886</v>
      </c>
      <c r="B24" s="32">
        <v>0</v>
      </c>
      <c r="C24" s="47">
        <v>0</v>
      </c>
      <c r="D24" s="43">
        <f t="shared" si="0"/>
        <v>0</v>
      </c>
    </row>
    <row r="25" s="20" customFormat="1" ht="17.1" customHeight="1" spans="1:4">
      <c r="A25" s="26" t="s">
        <v>2887</v>
      </c>
      <c r="B25" s="32">
        <v>0</v>
      </c>
      <c r="C25" s="47">
        <v>0</v>
      </c>
      <c r="D25" s="43">
        <f t="shared" si="0"/>
        <v>0</v>
      </c>
    </row>
    <row r="26" s="20" customFormat="1" ht="17.1" customHeight="1" spans="1:4">
      <c r="A26" s="26" t="s">
        <v>2888</v>
      </c>
      <c r="B26" s="32">
        <v>0</v>
      </c>
      <c r="C26" s="47">
        <v>0</v>
      </c>
      <c r="D26" s="43">
        <f t="shared" si="0"/>
        <v>0</v>
      </c>
    </row>
    <row r="27" s="20" customFormat="1" ht="17.1" customHeight="1" spans="1:4">
      <c r="A27" s="26" t="s">
        <v>2889</v>
      </c>
      <c r="B27" s="32">
        <v>0</v>
      </c>
      <c r="C27" s="47">
        <v>0</v>
      </c>
      <c r="D27" s="43">
        <f t="shared" si="0"/>
        <v>0</v>
      </c>
    </row>
    <row r="28" s="20" customFormat="1" ht="17.1" customHeight="1" spans="1:4">
      <c r="A28" s="26" t="s">
        <v>2890</v>
      </c>
      <c r="B28" s="32">
        <v>0</v>
      </c>
      <c r="C28" s="47">
        <v>0</v>
      </c>
      <c r="D28" s="43">
        <f t="shared" si="0"/>
        <v>0</v>
      </c>
    </row>
    <row r="29" s="20" customFormat="1" ht="17.1" customHeight="1" spans="1:4">
      <c r="A29" s="26" t="s">
        <v>2891</v>
      </c>
      <c r="B29" s="32">
        <v>0</v>
      </c>
      <c r="C29" s="47">
        <v>0</v>
      </c>
      <c r="D29" s="43">
        <f t="shared" si="0"/>
        <v>0</v>
      </c>
    </row>
    <row r="30" s="20" customFormat="1" ht="17.1" customHeight="1" spans="1:4">
      <c r="A30" s="26" t="s">
        <v>2892</v>
      </c>
      <c r="B30" s="32">
        <v>0</v>
      </c>
      <c r="C30" s="47">
        <v>0</v>
      </c>
      <c r="D30" s="43">
        <f t="shared" si="0"/>
        <v>0</v>
      </c>
    </row>
    <row r="31" s="20" customFormat="1" ht="17.1" customHeight="1" spans="1:4">
      <c r="A31" s="26"/>
      <c r="B31" s="73"/>
      <c r="C31" s="73"/>
      <c r="D31" s="48"/>
    </row>
    <row r="32" s="20" customFormat="1" ht="17.1" customHeight="1" spans="1:4">
      <c r="A32" s="26" t="s">
        <v>2563</v>
      </c>
      <c r="B32" s="32">
        <v>0</v>
      </c>
      <c r="C32" s="47">
        <v>0</v>
      </c>
      <c r="D32" s="43">
        <f>IF(B32&lt;&gt;0,(C32/B32)*100,0)</f>
        <v>0</v>
      </c>
    </row>
    <row r="33" s="20" customFormat="1" ht="15.6" customHeight="1"/>
  </sheetData>
  <mergeCells count="1">
    <mergeCell ref="A1:D1"/>
  </mergeCells>
  <printOptions gridLines="1"/>
  <pageMargins left="0.75" right="0.75" top="1" bottom="1" header="0.5" footer="0.5"/>
  <pageSetup paperSize="1" orientation="portrait"/>
  <headerFooter alignWithMargins="0" scaleWithDoc="0">
    <oddHeader>&amp;C&amp;A</oddHeader>
    <oddFooter>&amp;CPage &amp;P</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workbookViewId="0">
      <selection activeCell="B22" sqref="B22"/>
    </sheetView>
  </sheetViews>
  <sheetFormatPr defaultColWidth="9.125" defaultRowHeight="14.25" outlineLevelCol="2"/>
  <cols>
    <col min="1" max="1" width="44.375" style="20" customWidth="1"/>
    <col min="2" max="3" width="26" style="20" customWidth="1"/>
    <col min="4" max="256" width="9.125" style="20" customWidth="1"/>
    <col min="257" max="16384" width="9.125" style="20"/>
  </cols>
  <sheetData>
    <row r="1" s="20" customFormat="1" ht="33.95" customHeight="1" spans="1:3">
      <c r="A1" s="21" t="s">
        <v>2893</v>
      </c>
      <c r="B1" s="21"/>
      <c r="C1" s="21"/>
    </row>
    <row r="2" s="20" customFormat="1" ht="17.1" customHeight="1" spans="1:3">
      <c r="A2" s="51"/>
      <c r="B2" s="52"/>
      <c r="C2" s="69" t="s">
        <v>82</v>
      </c>
    </row>
    <row r="3" s="20" customFormat="1" ht="17.1" customHeight="1" spans="1:3">
      <c r="A3" s="70" t="s">
        <v>255</v>
      </c>
      <c r="B3" s="70" t="s">
        <v>84</v>
      </c>
      <c r="C3" s="70" t="s">
        <v>87</v>
      </c>
    </row>
    <row r="4" s="20" customFormat="1" ht="16.9" customHeight="1" spans="1:3">
      <c r="A4" s="26" t="s">
        <v>2571</v>
      </c>
      <c r="B4" s="71"/>
      <c r="C4" s="32">
        <v>2810</v>
      </c>
    </row>
    <row r="5" s="20" customFormat="1" ht="16.9" customHeight="1" spans="1:3">
      <c r="A5" s="26" t="s">
        <v>2572</v>
      </c>
      <c r="B5" s="71"/>
      <c r="C5" s="32">
        <v>23174</v>
      </c>
    </row>
    <row r="6" s="20" customFormat="1" ht="16.9" customHeight="1" spans="1:3">
      <c r="A6" s="26" t="s">
        <v>2573</v>
      </c>
      <c r="B6" s="71"/>
      <c r="C6" s="32">
        <v>20500</v>
      </c>
    </row>
    <row r="7" s="20" customFormat="1" ht="16.9" customHeight="1" spans="1:3">
      <c r="A7" s="26" t="s">
        <v>2574</v>
      </c>
      <c r="B7" s="71"/>
      <c r="C7" s="32">
        <v>0</v>
      </c>
    </row>
    <row r="8" s="20" customFormat="1" ht="16.9" customHeight="1" spans="1:3">
      <c r="A8" s="26" t="s">
        <v>2575</v>
      </c>
      <c r="B8" s="71"/>
      <c r="C8" s="32">
        <v>500</v>
      </c>
    </row>
    <row r="9" s="20" customFormat="1" ht="16.9" customHeight="1" spans="1:3">
      <c r="A9" s="26" t="s">
        <v>2576</v>
      </c>
      <c r="B9" s="72"/>
      <c r="C9" s="32">
        <v>22810</v>
      </c>
    </row>
    <row r="10" s="20" customFormat="1" ht="16.9" customHeight="1" spans="1:3">
      <c r="A10" s="26" t="s">
        <v>2577</v>
      </c>
      <c r="B10" s="72"/>
      <c r="C10" s="71"/>
    </row>
    <row r="11" s="20" customFormat="1" ht="16.9" customHeight="1" spans="1:3">
      <c r="A11" s="26" t="s">
        <v>2578</v>
      </c>
      <c r="B11" s="72"/>
      <c r="C11" s="32">
        <v>33474</v>
      </c>
    </row>
    <row r="12" s="20" customFormat="1" ht="15.6" customHeight="1"/>
  </sheetData>
  <mergeCells count="1">
    <mergeCell ref="A1:C1"/>
  </mergeCells>
  <printOptions horizontalCentered="1" verticalCentered="1" gridLines="1"/>
  <pageMargins left="2" right="2" top="1.5" bottom="1.5" header="0" footer="0"/>
  <pageSetup paperSize="1" orientation="landscape" blackAndWhite="1"/>
  <headerFooter alignWithMargins="0" scaleWithDoc="0">
    <oddHeader>&amp;C@$</oddHeader>
    <oddFooter>&amp;C@$</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showGridLines="0" showZeros="0" workbookViewId="0">
      <selection activeCell="F30" sqref="F30"/>
    </sheetView>
  </sheetViews>
  <sheetFormatPr defaultColWidth="9.15" defaultRowHeight="14.25" outlineLevelCol="6"/>
  <cols>
    <col min="1" max="7" width="16.7666666666667" style="20" customWidth="1"/>
    <col min="8" max="256" width="9.15" style="20" customWidth="1"/>
    <col min="257" max="16384" width="9.15" style="20"/>
  </cols>
  <sheetData>
    <row r="1" s="20" customFormat="1" ht="18.7" customHeight="1" spans="1:7">
      <c r="A1" s="67"/>
      <c r="B1" s="67"/>
      <c r="C1" s="67"/>
      <c r="D1" s="67"/>
      <c r="E1" s="67"/>
      <c r="F1" s="67"/>
      <c r="G1" s="67"/>
    </row>
    <row r="2" s="20" customFormat="1" ht="18.7" customHeight="1" spans="1:7">
      <c r="A2" s="67"/>
      <c r="B2" s="67"/>
      <c r="C2" s="67"/>
      <c r="D2" s="67"/>
      <c r="E2" s="67"/>
      <c r="F2" s="67"/>
      <c r="G2" s="67"/>
    </row>
    <row r="3" s="20" customFormat="1" ht="18.7" customHeight="1" spans="1:7">
      <c r="A3" s="67"/>
      <c r="B3" s="67"/>
      <c r="C3" s="67"/>
      <c r="D3" s="67"/>
      <c r="E3" s="67"/>
      <c r="F3" s="67"/>
      <c r="G3" s="67"/>
    </row>
    <row r="4" s="20" customFormat="1" ht="18.7" customHeight="1" spans="1:7">
      <c r="A4" s="67"/>
      <c r="B4" s="67"/>
      <c r="C4" s="67"/>
      <c r="D4" s="67"/>
      <c r="E4" s="67"/>
      <c r="F4" s="67"/>
      <c r="G4" s="67"/>
    </row>
    <row r="5" s="20" customFormat="1" ht="18.7" customHeight="1" spans="1:7">
      <c r="A5" s="67"/>
      <c r="B5" s="67"/>
      <c r="C5" s="67"/>
      <c r="D5" s="67"/>
      <c r="E5" s="67"/>
      <c r="F5" s="67"/>
      <c r="G5" s="67"/>
    </row>
    <row r="6" s="20" customFormat="1" ht="18.7" customHeight="1" spans="1:7">
      <c r="A6" s="67"/>
      <c r="B6" s="67"/>
      <c r="C6" s="67"/>
      <c r="D6" s="67"/>
      <c r="E6" s="67"/>
      <c r="F6" s="67"/>
      <c r="G6" s="67"/>
    </row>
    <row r="7" s="20" customFormat="1" ht="18.7" customHeight="1" spans="1:7">
      <c r="A7" s="67"/>
      <c r="B7" s="67"/>
      <c r="C7" s="67"/>
      <c r="D7" s="67"/>
      <c r="E7" s="67"/>
      <c r="F7" s="67"/>
      <c r="G7" s="67"/>
    </row>
    <row r="8" s="20" customFormat="1" ht="18.7" customHeight="1" spans="1:7">
      <c r="A8" s="67"/>
      <c r="B8" s="67"/>
      <c r="C8" s="67"/>
      <c r="D8" s="67"/>
      <c r="E8" s="67"/>
      <c r="F8" s="67"/>
      <c r="G8" s="67"/>
    </row>
    <row r="9" s="20" customFormat="1" ht="38.25" customHeight="1" spans="1:7">
      <c r="A9" s="68" t="s">
        <v>2579</v>
      </c>
      <c r="B9" s="68"/>
      <c r="C9" s="68"/>
      <c r="D9" s="68"/>
      <c r="E9" s="68"/>
      <c r="F9" s="68"/>
      <c r="G9" s="68"/>
    </row>
    <row r="10" s="20" customFormat="1" ht="18.7" customHeight="1" spans="1:7">
      <c r="A10" s="67"/>
      <c r="B10" s="67"/>
      <c r="C10" s="67"/>
      <c r="D10" s="67"/>
      <c r="E10" s="67"/>
      <c r="F10" s="67"/>
      <c r="G10" s="67"/>
    </row>
    <row r="11" s="20" customFormat="1" ht="18.7" customHeight="1" spans="1:7">
      <c r="A11" s="67"/>
      <c r="B11" s="67"/>
      <c r="C11" s="67"/>
      <c r="D11" s="67"/>
      <c r="E11" s="67"/>
      <c r="F11" s="67"/>
      <c r="G11" s="67"/>
    </row>
    <row r="12" s="20" customFormat="1" ht="18.7" customHeight="1" spans="1:7">
      <c r="A12" s="67"/>
      <c r="B12" s="67"/>
      <c r="C12" s="67"/>
      <c r="D12" s="67"/>
      <c r="E12" s="67"/>
      <c r="F12" s="67"/>
      <c r="G12" s="67"/>
    </row>
    <row r="13" s="20" customFormat="1" ht="18.7" customHeight="1" spans="1:7">
      <c r="A13" s="67"/>
      <c r="B13" s="67"/>
      <c r="C13" s="67"/>
      <c r="D13" s="67"/>
      <c r="E13" s="67"/>
      <c r="F13" s="67"/>
      <c r="G13" s="67"/>
    </row>
    <row r="14" s="20" customFormat="1" ht="18.7" customHeight="1" spans="1:7">
      <c r="A14" s="67"/>
      <c r="B14" s="67"/>
      <c r="C14" s="67"/>
      <c r="D14" s="67"/>
      <c r="E14" s="67"/>
      <c r="F14" s="67"/>
      <c r="G14" s="67"/>
    </row>
    <row r="15" s="20" customFormat="1" ht="18.7" customHeight="1" spans="1:7">
      <c r="A15" s="67"/>
      <c r="B15" s="67"/>
      <c r="C15" s="67"/>
      <c r="D15" s="67"/>
      <c r="E15" s="67"/>
      <c r="F15" s="67"/>
      <c r="G15" s="67"/>
    </row>
    <row r="16" s="20" customFormat="1" ht="18.7" customHeight="1" spans="1:7">
      <c r="A16" s="67"/>
      <c r="B16" s="67"/>
      <c r="C16" s="67"/>
      <c r="D16" s="67"/>
      <c r="E16" s="67"/>
      <c r="F16" s="67"/>
      <c r="G16" s="67"/>
    </row>
    <row r="17" s="20" customFormat="1" ht="18.7" customHeight="1" spans="1:7">
      <c r="A17" s="67"/>
      <c r="B17" s="67"/>
      <c r="C17" s="67"/>
      <c r="D17" s="67"/>
      <c r="E17" s="67"/>
      <c r="F17" s="67"/>
      <c r="G17" s="67"/>
    </row>
    <row r="18" s="20" customFormat="1" ht="18.7" customHeight="1" spans="1:7">
      <c r="A18" s="67"/>
      <c r="B18" s="67"/>
      <c r="C18" s="67"/>
      <c r="D18" s="67"/>
      <c r="E18" s="67"/>
      <c r="F18" s="67"/>
      <c r="G18" s="67"/>
    </row>
    <row r="19" s="20" customFormat="1" ht="18.7" customHeight="1" spans="1:7">
      <c r="A19" s="67"/>
      <c r="B19" s="67"/>
      <c r="C19" s="67"/>
      <c r="D19" s="67"/>
      <c r="E19" s="67"/>
      <c r="F19" s="67"/>
      <c r="G19" s="67"/>
    </row>
    <row r="20" s="20" customFormat="1" ht="18.7" customHeight="1" spans="1:7">
      <c r="A20" s="67"/>
      <c r="B20" s="67"/>
      <c r="C20" s="67"/>
      <c r="D20" s="67"/>
      <c r="E20" s="67"/>
      <c r="F20" s="67"/>
      <c r="G20" s="67"/>
    </row>
    <row r="21" s="20" customFormat="1" ht="15.55" customHeight="1"/>
  </sheetData>
  <mergeCells count="1">
    <mergeCell ref="A9:G9"/>
  </mergeCells>
  <printOptions horizontalCentered="1" verticalCentered="1" gridLines="1"/>
  <pageMargins left="3" right="2" top="1" bottom="1" header="0" footer="0"/>
  <pageSetup paperSize="1" orientation="portrait" blackAndWhite="1"/>
  <headerFooter alignWithMargins="0" scaleWithDoc="0">
    <oddHeader>&amp;C@$</oddHeader>
    <oddFooter>&amp;C@$</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showGridLines="0" showZeros="0" topLeftCell="A25" workbookViewId="0">
      <selection activeCell="E46" sqref="E46"/>
    </sheetView>
  </sheetViews>
  <sheetFormatPr defaultColWidth="9.125" defaultRowHeight="14.25" outlineLevelCol="7"/>
  <cols>
    <col min="1" max="1" width="41" style="20" customWidth="1"/>
    <col min="2" max="6" width="18.875" style="20" customWidth="1"/>
    <col min="7" max="7" width="21.75" style="20" customWidth="1"/>
    <col min="8" max="8" width="21.875" style="20" customWidth="1"/>
    <col min="9" max="256" width="9.125" style="20" customWidth="1"/>
    <col min="257" max="16384" width="9.125" style="20"/>
  </cols>
  <sheetData>
    <row r="1" s="20" customFormat="1" ht="42" customHeight="1" spans="1:8">
      <c r="A1" s="37" t="s">
        <v>10</v>
      </c>
      <c r="B1" s="37"/>
      <c r="C1" s="37"/>
      <c r="D1" s="37"/>
      <c r="E1" s="37"/>
      <c r="F1" s="37"/>
      <c r="G1" s="37"/>
      <c r="H1" s="37"/>
    </row>
    <row r="2" s="20" customFormat="1" ht="17.1" customHeight="1" spans="1:8">
      <c r="A2" s="67"/>
      <c r="B2" s="38"/>
      <c r="C2" s="74"/>
      <c r="D2" s="74"/>
      <c r="E2" s="38"/>
      <c r="F2" s="67"/>
      <c r="G2" s="67"/>
      <c r="H2" s="53" t="s">
        <v>82</v>
      </c>
    </row>
    <row r="3" s="20" customFormat="1" ht="32.25" customHeight="1" spans="1:8">
      <c r="A3" s="25" t="s">
        <v>83</v>
      </c>
      <c r="B3" s="25" t="s">
        <v>84</v>
      </c>
      <c r="C3" s="25" t="s">
        <v>85</v>
      </c>
      <c r="D3" s="25" t="s">
        <v>86</v>
      </c>
      <c r="E3" s="25" t="s">
        <v>87</v>
      </c>
      <c r="F3" s="40" t="s">
        <v>88</v>
      </c>
      <c r="G3" s="40" t="s">
        <v>89</v>
      </c>
      <c r="H3" s="40" t="s">
        <v>90</v>
      </c>
    </row>
    <row r="4" s="20" customFormat="1" ht="16.9" customHeight="1" spans="1:8">
      <c r="A4" s="26" t="s">
        <v>91</v>
      </c>
      <c r="B4" s="32">
        <v>15100</v>
      </c>
      <c r="C4" s="32">
        <v>15100</v>
      </c>
      <c r="D4" s="32">
        <v>13194</v>
      </c>
      <c r="E4" s="47">
        <v>15635</v>
      </c>
      <c r="F4" s="43">
        <f t="shared" ref="F4:F29" si="0">IF(B4&lt;&gt;0,(E4/B4)*100,0)</f>
        <v>103.543046357616</v>
      </c>
      <c r="G4" s="43">
        <f t="shared" ref="G4:G29" si="1">IF(C4&lt;&gt;0,(E4/C4)*100,0)</f>
        <v>103.543046357616</v>
      </c>
      <c r="H4" s="43">
        <f t="shared" ref="H4:H29" si="2">IF(D4&lt;&gt;0,(E4/D4)*100,0)</f>
        <v>118.500833712293</v>
      </c>
    </row>
    <row r="5" s="20" customFormat="1" ht="16.9" customHeight="1" spans="1:8">
      <c r="A5" s="26" t="s">
        <v>92</v>
      </c>
      <c r="B5" s="32">
        <v>8543</v>
      </c>
      <c r="C5" s="32">
        <v>8543</v>
      </c>
      <c r="D5" s="32">
        <v>7209</v>
      </c>
      <c r="E5" s="47">
        <v>8834</v>
      </c>
      <c r="F5" s="43">
        <f t="shared" si="0"/>
        <v>103.406297553553</v>
      </c>
      <c r="G5" s="43">
        <f t="shared" si="1"/>
        <v>103.406297553553</v>
      </c>
      <c r="H5" s="43">
        <f t="shared" si="2"/>
        <v>122.54126785962</v>
      </c>
    </row>
    <row r="6" s="20" customFormat="1" ht="16.9" customHeight="1" spans="1:8">
      <c r="A6" s="26" t="s">
        <v>93</v>
      </c>
      <c r="B6" s="32">
        <v>855</v>
      </c>
      <c r="C6" s="32">
        <v>855</v>
      </c>
      <c r="D6" s="32">
        <v>826</v>
      </c>
      <c r="E6" s="47">
        <v>1151</v>
      </c>
      <c r="F6" s="43">
        <f t="shared" si="0"/>
        <v>134.619883040936</v>
      </c>
      <c r="G6" s="43">
        <f t="shared" si="1"/>
        <v>134.619883040936</v>
      </c>
      <c r="H6" s="43">
        <f t="shared" si="2"/>
        <v>139.346246973366</v>
      </c>
    </row>
    <row r="7" s="20" customFormat="1" ht="16.9" customHeight="1" spans="1:8">
      <c r="A7" s="26" t="s">
        <v>94</v>
      </c>
      <c r="B7" s="32">
        <v>0</v>
      </c>
      <c r="C7" s="32">
        <v>0</v>
      </c>
      <c r="D7" s="32">
        <v>0</v>
      </c>
      <c r="E7" s="47">
        <v>0</v>
      </c>
      <c r="F7" s="43">
        <f t="shared" si="0"/>
        <v>0</v>
      </c>
      <c r="G7" s="43">
        <f t="shared" si="1"/>
        <v>0</v>
      </c>
      <c r="H7" s="43">
        <f t="shared" si="2"/>
        <v>0</v>
      </c>
    </row>
    <row r="8" s="20" customFormat="1" ht="16.9" customHeight="1" spans="1:8">
      <c r="A8" s="26" t="s">
        <v>95</v>
      </c>
      <c r="B8" s="32">
        <v>304</v>
      </c>
      <c r="C8" s="32">
        <v>304</v>
      </c>
      <c r="D8" s="32">
        <v>197</v>
      </c>
      <c r="E8" s="47">
        <v>160</v>
      </c>
      <c r="F8" s="43">
        <f t="shared" si="0"/>
        <v>52.6315789473684</v>
      </c>
      <c r="G8" s="43">
        <f t="shared" si="1"/>
        <v>52.6315789473684</v>
      </c>
      <c r="H8" s="43">
        <f t="shared" si="2"/>
        <v>81.2182741116751</v>
      </c>
    </row>
    <row r="9" s="20" customFormat="1" ht="16.9" customHeight="1" spans="1:8">
      <c r="A9" s="26" t="s">
        <v>96</v>
      </c>
      <c r="B9" s="32">
        <v>852</v>
      </c>
      <c r="C9" s="32">
        <v>852</v>
      </c>
      <c r="D9" s="32">
        <v>630</v>
      </c>
      <c r="E9" s="47">
        <v>762</v>
      </c>
      <c r="F9" s="43">
        <f t="shared" si="0"/>
        <v>89.4366197183099</v>
      </c>
      <c r="G9" s="43">
        <f t="shared" si="1"/>
        <v>89.4366197183099</v>
      </c>
      <c r="H9" s="43">
        <f t="shared" si="2"/>
        <v>120.952380952381</v>
      </c>
    </row>
    <row r="10" s="20" customFormat="1" ht="16.9" customHeight="1" spans="1:8">
      <c r="A10" s="26" t="s">
        <v>97</v>
      </c>
      <c r="B10" s="32">
        <v>588</v>
      </c>
      <c r="C10" s="32">
        <v>588</v>
      </c>
      <c r="D10" s="32">
        <v>568</v>
      </c>
      <c r="E10" s="47">
        <v>769</v>
      </c>
      <c r="F10" s="43">
        <f t="shared" si="0"/>
        <v>130.78231292517</v>
      </c>
      <c r="G10" s="43">
        <f t="shared" si="1"/>
        <v>130.78231292517</v>
      </c>
      <c r="H10" s="43">
        <f t="shared" si="2"/>
        <v>135.387323943662</v>
      </c>
    </row>
    <row r="11" s="20" customFormat="1" ht="16.9" customHeight="1" spans="1:8">
      <c r="A11" s="26" t="s">
        <v>98</v>
      </c>
      <c r="B11" s="32">
        <v>304</v>
      </c>
      <c r="C11" s="32">
        <v>304</v>
      </c>
      <c r="D11" s="32">
        <v>294</v>
      </c>
      <c r="E11" s="47">
        <v>177</v>
      </c>
      <c r="F11" s="43">
        <f t="shared" si="0"/>
        <v>58.2236842105263</v>
      </c>
      <c r="G11" s="43">
        <f t="shared" si="1"/>
        <v>58.2236842105263</v>
      </c>
      <c r="H11" s="43">
        <f t="shared" si="2"/>
        <v>60.2040816326531</v>
      </c>
    </row>
    <row r="12" s="20" customFormat="1" ht="16.9" customHeight="1" spans="1:8">
      <c r="A12" s="26" t="s">
        <v>99</v>
      </c>
      <c r="B12" s="32">
        <v>184</v>
      </c>
      <c r="C12" s="32">
        <v>184</v>
      </c>
      <c r="D12" s="32">
        <v>178</v>
      </c>
      <c r="E12" s="47">
        <v>422</v>
      </c>
      <c r="F12" s="43">
        <f t="shared" si="0"/>
        <v>229.347826086957</v>
      </c>
      <c r="G12" s="43">
        <f t="shared" si="1"/>
        <v>229.347826086957</v>
      </c>
      <c r="H12" s="43">
        <f t="shared" si="2"/>
        <v>237.078651685393</v>
      </c>
    </row>
    <row r="13" s="20" customFormat="1" ht="16.9" customHeight="1" spans="1:8">
      <c r="A13" s="26" t="s">
        <v>100</v>
      </c>
      <c r="B13" s="32">
        <v>224</v>
      </c>
      <c r="C13" s="32">
        <v>224</v>
      </c>
      <c r="D13" s="32">
        <v>216</v>
      </c>
      <c r="E13" s="47">
        <v>167</v>
      </c>
      <c r="F13" s="43">
        <f t="shared" si="0"/>
        <v>74.5535714285714</v>
      </c>
      <c r="G13" s="43">
        <f t="shared" si="1"/>
        <v>74.5535714285714</v>
      </c>
      <c r="H13" s="43">
        <f t="shared" si="2"/>
        <v>77.3148148148148</v>
      </c>
    </row>
    <row r="14" s="20" customFormat="1" ht="16.9" customHeight="1" spans="1:8">
      <c r="A14" s="26" t="s">
        <v>101</v>
      </c>
      <c r="B14" s="32">
        <v>194</v>
      </c>
      <c r="C14" s="32">
        <v>194</v>
      </c>
      <c r="D14" s="32">
        <v>187</v>
      </c>
      <c r="E14" s="47">
        <v>243</v>
      </c>
      <c r="F14" s="43">
        <f t="shared" si="0"/>
        <v>125.257731958763</v>
      </c>
      <c r="G14" s="43">
        <f t="shared" si="1"/>
        <v>125.257731958763</v>
      </c>
      <c r="H14" s="43">
        <f t="shared" si="2"/>
        <v>129.946524064171</v>
      </c>
    </row>
    <row r="15" s="20" customFormat="1" ht="16.9" customHeight="1" spans="1:8">
      <c r="A15" s="26" t="s">
        <v>102</v>
      </c>
      <c r="B15" s="32">
        <v>166</v>
      </c>
      <c r="C15" s="32">
        <v>166</v>
      </c>
      <c r="D15" s="32">
        <v>160</v>
      </c>
      <c r="E15" s="47">
        <v>265</v>
      </c>
      <c r="F15" s="43">
        <f t="shared" si="0"/>
        <v>159.638554216867</v>
      </c>
      <c r="G15" s="43">
        <f t="shared" si="1"/>
        <v>159.638554216867</v>
      </c>
      <c r="H15" s="43">
        <f t="shared" si="2"/>
        <v>165.625</v>
      </c>
    </row>
    <row r="16" s="20" customFormat="1" ht="16.9" customHeight="1" spans="1:8">
      <c r="A16" s="26" t="s">
        <v>103</v>
      </c>
      <c r="B16" s="32">
        <v>245</v>
      </c>
      <c r="C16" s="32">
        <v>245</v>
      </c>
      <c r="D16" s="32">
        <v>177</v>
      </c>
      <c r="E16" s="47">
        <v>55</v>
      </c>
      <c r="F16" s="43">
        <f t="shared" si="0"/>
        <v>22.4489795918367</v>
      </c>
      <c r="G16" s="43">
        <f t="shared" si="1"/>
        <v>22.4489795918367</v>
      </c>
      <c r="H16" s="43">
        <f t="shared" si="2"/>
        <v>31.0734463276836</v>
      </c>
    </row>
    <row r="17" s="20" customFormat="1" ht="16.9" customHeight="1" spans="1:8">
      <c r="A17" s="26" t="s">
        <v>104</v>
      </c>
      <c r="B17" s="32">
        <v>575</v>
      </c>
      <c r="C17" s="32">
        <v>575</v>
      </c>
      <c r="D17" s="32">
        <v>556</v>
      </c>
      <c r="E17" s="47">
        <v>528</v>
      </c>
      <c r="F17" s="43">
        <f t="shared" si="0"/>
        <v>91.8260869565217</v>
      </c>
      <c r="G17" s="43">
        <f t="shared" si="1"/>
        <v>91.8260869565217</v>
      </c>
      <c r="H17" s="43">
        <f t="shared" si="2"/>
        <v>94.9640287769784</v>
      </c>
    </row>
    <row r="18" s="20" customFormat="1" ht="16.9" customHeight="1" spans="1:8">
      <c r="A18" s="26" t="s">
        <v>105</v>
      </c>
      <c r="B18" s="32">
        <v>1837</v>
      </c>
      <c r="C18" s="32">
        <v>1837</v>
      </c>
      <c r="D18" s="32">
        <v>1775</v>
      </c>
      <c r="E18" s="47">
        <v>1918</v>
      </c>
      <c r="F18" s="43">
        <f t="shared" si="0"/>
        <v>104.409363091998</v>
      </c>
      <c r="G18" s="43">
        <f t="shared" si="1"/>
        <v>104.409363091998</v>
      </c>
      <c r="H18" s="43">
        <f t="shared" si="2"/>
        <v>108.056338028169</v>
      </c>
    </row>
    <row r="19" s="20" customFormat="1" ht="16.9" customHeight="1" spans="1:8">
      <c r="A19" s="26" t="s">
        <v>106</v>
      </c>
      <c r="B19" s="32">
        <v>229</v>
      </c>
      <c r="C19" s="32">
        <v>229</v>
      </c>
      <c r="D19" s="32">
        <v>221</v>
      </c>
      <c r="E19" s="47">
        <v>184</v>
      </c>
      <c r="F19" s="43">
        <f t="shared" si="0"/>
        <v>80.3493449781659</v>
      </c>
      <c r="G19" s="43">
        <f t="shared" si="1"/>
        <v>80.3493449781659</v>
      </c>
      <c r="H19" s="43">
        <f t="shared" si="2"/>
        <v>83.2579185520362</v>
      </c>
    </row>
    <row r="20" s="20" customFormat="1" ht="16.9" customHeight="1" spans="1:8">
      <c r="A20" s="26" t="s">
        <v>107</v>
      </c>
      <c r="B20" s="32">
        <v>0</v>
      </c>
      <c r="C20" s="32">
        <v>0</v>
      </c>
      <c r="D20" s="32">
        <v>0</v>
      </c>
      <c r="E20" s="47">
        <v>0</v>
      </c>
      <c r="F20" s="43">
        <f t="shared" si="0"/>
        <v>0</v>
      </c>
      <c r="G20" s="43">
        <f t="shared" si="1"/>
        <v>0</v>
      </c>
      <c r="H20" s="43">
        <f t="shared" si="2"/>
        <v>0</v>
      </c>
    </row>
    <row r="21" s="20" customFormat="1" ht="16.9" customHeight="1" spans="1:8">
      <c r="A21" s="26" t="s">
        <v>108</v>
      </c>
      <c r="B21" s="32">
        <v>18460</v>
      </c>
      <c r="C21" s="32">
        <v>18460</v>
      </c>
      <c r="D21" s="32">
        <v>19238</v>
      </c>
      <c r="E21" s="47">
        <v>17931</v>
      </c>
      <c r="F21" s="43">
        <f t="shared" si="0"/>
        <v>97.1343445287107</v>
      </c>
      <c r="G21" s="43">
        <f t="shared" si="1"/>
        <v>97.1343445287107</v>
      </c>
      <c r="H21" s="43">
        <f t="shared" si="2"/>
        <v>93.2061544859133</v>
      </c>
    </row>
    <row r="22" s="20" customFormat="1" ht="16.9" customHeight="1" spans="1:8">
      <c r="A22" s="26" t="s">
        <v>109</v>
      </c>
      <c r="B22" s="32">
        <v>1000</v>
      </c>
      <c r="C22" s="32">
        <v>1000</v>
      </c>
      <c r="D22" s="32">
        <v>1704</v>
      </c>
      <c r="E22" s="47">
        <v>693</v>
      </c>
      <c r="F22" s="43">
        <f t="shared" si="0"/>
        <v>69.3</v>
      </c>
      <c r="G22" s="43">
        <f t="shared" si="1"/>
        <v>69.3</v>
      </c>
      <c r="H22" s="43">
        <f t="shared" si="2"/>
        <v>40.669014084507</v>
      </c>
    </row>
    <row r="23" s="20" customFormat="1" ht="16.9" customHeight="1" spans="1:8">
      <c r="A23" s="26" t="s">
        <v>110</v>
      </c>
      <c r="B23" s="32">
        <v>1078</v>
      </c>
      <c r="C23" s="32">
        <v>1078</v>
      </c>
      <c r="D23" s="32">
        <v>1042</v>
      </c>
      <c r="E23" s="47">
        <v>1125</v>
      </c>
      <c r="F23" s="43">
        <f t="shared" si="0"/>
        <v>104.359925788497</v>
      </c>
      <c r="G23" s="43">
        <f t="shared" si="1"/>
        <v>104.359925788497</v>
      </c>
      <c r="H23" s="43">
        <f t="shared" si="2"/>
        <v>107.965451055662</v>
      </c>
    </row>
    <row r="24" s="20" customFormat="1" ht="16.9" customHeight="1" spans="1:8">
      <c r="A24" s="26" t="s">
        <v>111</v>
      </c>
      <c r="B24" s="32">
        <v>993</v>
      </c>
      <c r="C24" s="32">
        <v>993</v>
      </c>
      <c r="D24" s="32">
        <v>959</v>
      </c>
      <c r="E24" s="47">
        <v>2766</v>
      </c>
      <c r="F24" s="43">
        <f t="shared" si="0"/>
        <v>278.549848942598</v>
      </c>
      <c r="G24" s="43">
        <f t="shared" si="1"/>
        <v>278.549848942598</v>
      </c>
      <c r="H24" s="43">
        <f t="shared" si="2"/>
        <v>288.425443169969</v>
      </c>
    </row>
    <row r="25" s="20" customFormat="1" ht="16.9" customHeight="1" spans="1:8">
      <c r="A25" s="26" t="s">
        <v>112</v>
      </c>
      <c r="B25" s="32">
        <v>0</v>
      </c>
      <c r="C25" s="32">
        <v>0</v>
      </c>
      <c r="D25" s="32">
        <v>0</v>
      </c>
      <c r="E25" s="47">
        <v>0</v>
      </c>
      <c r="F25" s="43">
        <f t="shared" si="0"/>
        <v>0</v>
      </c>
      <c r="G25" s="43">
        <f t="shared" si="1"/>
        <v>0</v>
      </c>
      <c r="H25" s="43">
        <f t="shared" si="2"/>
        <v>0</v>
      </c>
    </row>
    <row r="26" s="20" customFormat="1" ht="16.9" customHeight="1" spans="1:8">
      <c r="A26" s="26" t="s">
        <v>113</v>
      </c>
      <c r="B26" s="32">
        <v>3269</v>
      </c>
      <c r="C26" s="32">
        <v>3269</v>
      </c>
      <c r="D26" s="32">
        <v>2295</v>
      </c>
      <c r="E26" s="47">
        <v>3093</v>
      </c>
      <c r="F26" s="43">
        <f t="shared" si="0"/>
        <v>94.6160905475681</v>
      </c>
      <c r="G26" s="43">
        <f t="shared" si="1"/>
        <v>94.6160905475681</v>
      </c>
      <c r="H26" s="43">
        <f t="shared" si="2"/>
        <v>134.771241830065</v>
      </c>
    </row>
    <row r="27" s="20" customFormat="1" ht="16.9" customHeight="1" spans="1:8">
      <c r="A27" s="26" t="s">
        <v>114</v>
      </c>
      <c r="B27" s="32">
        <v>11920</v>
      </c>
      <c r="C27" s="32">
        <v>11920</v>
      </c>
      <c r="D27" s="32">
        <v>12726</v>
      </c>
      <c r="E27" s="47">
        <v>10147</v>
      </c>
      <c r="F27" s="43">
        <f t="shared" si="0"/>
        <v>85.1258389261745</v>
      </c>
      <c r="G27" s="43">
        <f t="shared" si="1"/>
        <v>85.1258389261745</v>
      </c>
      <c r="H27" s="43">
        <f t="shared" si="2"/>
        <v>79.7344020116297</v>
      </c>
    </row>
    <row r="28" s="20" customFormat="1" ht="16.9" customHeight="1" spans="1:8">
      <c r="A28" s="26" t="s">
        <v>115</v>
      </c>
      <c r="B28" s="32">
        <v>0</v>
      </c>
      <c r="C28" s="32">
        <v>0</v>
      </c>
      <c r="D28" s="32">
        <v>0</v>
      </c>
      <c r="E28" s="47">
        <v>0</v>
      </c>
      <c r="F28" s="43">
        <f t="shared" si="0"/>
        <v>0</v>
      </c>
      <c r="G28" s="43">
        <f t="shared" si="1"/>
        <v>0</v>
      </c>
      <c r="H28" s="43">
        <f t="shared" si="2"/>
        <v>0</v>
      </c>
    </row>
    <row r="29" s="20" customFormat="1" ht="16.9" customHeight="1" spans="1:8">
      <c r="A29" s="26" t="s">
        <v>116</v>
      </c>
      <c r="B29" s="32">
        <v>200</v>
      </c>
      <c r="C29" s="32">
        <v>200</v>
      </c>
      <c r="D29" s="32">
        <v>512</v>
      </c>
      <c r="E29" s="47">
        <v>107</v>
      </c>
      <c r="F29" s="43">
        <f t="shared" si="0"/>
        <v>53.5</v>
      </c>
      <c r="G29" s="43">
        <f t="shared" si="1"/>
        <v>53.5</v>
      </c>
      <c r="H29" s="43">
        <f t="shared" si="2"/>
        <v>20.8984375</v>
      </c>
    </row>
    <row r="30" s="20" customFormat="1" ht="16.9" customHeight="1" spans="1:8">
      <c r="A30" s="26"/>
      <c r="B30" s="73"/>
      <c r="C30" s="73"/>
      <c r="D30" s="73"/>
      <c r="E30" s="73"/>
      <c r="F30" s="77"/>
      <c r="G30" s="77"/>
      <c r="H30" s="77"/>
    </row>
    <row r="31" s="20" customFormat="1" ht="16.9" customHeight="1" spans="1:8">
      <c r="A31" s="25" t="s">
        <v>117</v>
      </c>
      <c r="B31" s="45">
        <v>33560</v>
      </c>
      <c r="C31" s="45">
        <v>33560</v>
      </c>
      <c r="D31" s="45">
        <v>32432</v>
      </c>
      <c r="E31" s="60">
        <v>33566</v>
      </c>
      <c r="F31" s="43">
        <f>IF(B31&lt;&gt;0,(E31/B31)*100,0)</f>
        <v>100.017878426698</v>
      </c>
      <c r="G31" s="43">
        <f>IF(C31&lt;&gt;0,(E31/C31)*100,0)</f>
        <v>100.017878426698</v>
      </c>
      <c r="H31" s="43">
        <f t="shared" ref="H31:H50" si="3">IF(D31&lt;&gt;0,(E31/D31)*100,0)</f>
        <v>103.496546620622</v>
      </c>
    </row>
    <row r="32" s="20" customFormat="1" ht="16.9" customHeight="1" spans="1:8">
      <c r="A32" s="79"/>
      <c r="B32" s="79"/>
      <c r="C32" s="79"/>
      <c r="D32" s="79"/>
      <c r="E32" s="79"/>
      <c r="F32" s="81"/>
      <c r="G32" s="81"/>
      <c r="H32" s="101"/>
    </row>
    <row r="33" s="20" customFormat="1" ht="16.9" customHeight="1" spans="1:8">
      <c r="A33" s="41" t="s">
        <v>118</v>
      </c>
      <c r="B33" s="36"/>
      <c r="C33" s="36"/>
      <c r="D33" s="32">
        <v>228135</v>
      </c>
      <c r="E33" s="32">
        <v>235882</v>
      </c>
      <c r="F33" s="73"/>
      <c r="G33" s="50"/>
      <c r="H33" s="43">
        <f t="shared" si="3"/>
        <v>103.395796348653</v>
      </c>
    </row>
    <row r="34" s="20" customFormat="1" ht="16.9" customHeight="1" spans="1:8">
      <c r="A34" s="41" t="s">
        <v>119</v>
      </c>
      <c r="B34" s="36"/>
      <c r="C34" s="36"/>
      <c r="D34" s="32">
        <v>3329</v>
      </c>
      <c r="E34" s="32">
        <v>2679</v>
      </c>
      <c r="F34" s="73"/>
      <c r="G34" s="50"/>
      <c r="H34" s="43">
        <f t="shared" si="3"/>
        <v>80.4746170021027</v>
      </c>
    </row>
    <row r="35" s="20" customFormat="1" ht="16.9" customHeight="1" spans="1:8">
      <c r="A35" s="41" t="s">
        <v>120</v>
      </c>
      <c r="B35" s="36"/>
      <c r="C35" s="36"/>
      <c r="D35" s="32">
        <v>160422</v>
      </c>
      <c r="E35" s="32">
        <v>184661</v>
      </c>
      <c r="F35" s="73"/>
      <c r="G35" s="50"/>
      <c r="H35" s="43">
        <f t="shared" si="3"/>
        <v>115.109523631422</v>
      </c>
    </row>
    <row r="36" s="20" customFormat="1" ht="16.9" customHeight="1" spans="1:8">
      <c r="A36" s="41" t="s">
        <v>121</v>
      </c>
      <c r="B36" s="36"/>
      <c r="C36" s="36"/>
      <c r="D36" s="32">
        <v>64384</v>
      </c>
      <c r="E36" s="32">
        <v>48542</v>
      </c>
      <c r="F36" s="73"/>
      <c r="G36" s="50"/>
      <c r="H36" s="43">
        <f t="shared" si="3"/>
        <v>75.3945079522863</v>
      </c>
    </row>
    <row r="37" s="20" customFormat="1" ht="16.9" customHeight="1" spans="1:8">
      <c r="A37" s="26" t="s">
        <v>122</v>
      </c>
      <c r="B37" s="36"/>
      <c r="C37" s="36"/>
      <c r="D37" s="32">
        <v>0</v>
      </c>
      <c r="E37" s="32">
        <v>0</v>
      </c>
      <c r="F37" s="73"/>
      <c r="G37" s="50"/>
      <c r="H37" s="43">
        <f t="shared" si="3"/>
        <v>0</v>
      </c>
    </row>
    <row r="38" s="20" customFormat="1" ht="16.9" customHeight="1" spans="1:8">
      <c r="A38" s="58" t="s">
        <v>123</v>
      </c>
      <c r="B38" s="65"/>
      <c r="C38" s="65"/>
      <c r="D38" s="45">
        <v>0</v>
      </c>
      <c r="E38" s="45">
        <v>0</v>
      </c>
      <c r="F38" s="73"/>
      <c r="G38" s="50"/>
      <c r="H38" s="43">
        <f t="shared" si="3"/>
        <v>0</v>
      </c>
    </row>
    <row r="39" s="20" customFormat="1" ht="17.1" customHeight="1" spans="1:8">
      <c r="A39" s="26" t="s">
        <v>124</v>
      </c>
      <c r="B39" s="36"/>
      <c r="C39" s="36"/>
      <c r="D39" s="32">
        <v>700</v>
      </c>
      <c r="E39" s="32">
        <v>3068</v>
      </c>
      <c r="F39" s="73"/>
      <c r="G39" s="50"/>
      <c r="H39" s="43">
        <f t="shared" si="3"/>
        <v>438.285714285714</v>
      </c>
    </row>
    <row r="40" s="20" customFormat="1" ht="17.1" customHeight="1" spans="1:8">
      <c r="A40" s="26" t="s">
        <v>125</v>
      </c>
      <c r="B40" s="36"/>
      <c r="C40" s="36"/>
      <c r="D40" s="32">
        <v>1300</v>
      </c>
      <c r="E40" s="32">
        <v>3777</v>
      </c>
      <c r="F40" s="73"/>
      <c r="G40" s="50"/>
      <c r="H40" s="43">
        <f t="shared" si="3"/>
        <v>290.538461538462</v>
      </c>
    </row>
    <row r="41" s="20" customFormat="1" ht="17.1" customHeight="1" spans="1:8">
      <c r="A41" s="26" t="s">
        <v>126</v>
      </c>
      <c r="B41" s="36"/>
      <c r="C41" s="36"/>
      <c r="D41" s="32">
        <v>0</v>
      </c>
      <c r="E41" s="32">
        <v>0</v>
      </c>
      <c r="F41" s="73"/>
      <c r="G41" s="50"/>
      <c r="H41" s="43">
        <f t="shared" si="3"/>
        <v>0</v>
      </c>
    </row>
    <row r="42" s="20" customFormat="1" ht="17.1" customHeight="1" spans="1:8">
      <c r="A42" s="26" t="s">
        <v>127</v>
      </c>
      <c r="B42" s="36"/>
      <c r="C42" s="36"/>
      <c r="D42" s="32">
        <v>3150</v>
      </c>
      <c r="E42" s="32">
        <v>7760</v>
      </c>
      <c r="F42" s="73"/>
      <c r="G42" s="50"/>
      <c r="H42" s="43">
        <f t="shared" si="3"/>
        <v>246.349206349206</v>
      </c>
    </row>
    <row r="43" s="20" customFormat="1" ht="17.1" customHeight="1" spans="1:8">
      <c r="A43" s="26" t="s">
        <v>128</v>
      </c>
      <c r="B43" s="36"/>
      <c r="C43" s="36"/>
      <c r="D43" s="32">
        <v>0</v>
      </c>
      <c r="E43" s="32">
        <v>0</v>
      </c>
      <c r="F43" s="73"/>
      <c r="G43" s="50"/>
      <c r="H43" s="43">
        <f t="shared" si="3"/>
        <v>0</v>
      </c>
    </row>
    <row r="44" s="20" customFormat="1" ht="17.1" customHeight="1" spans="1:8">
      <c r="A44" s="26" t="s">
        <v>129</v>
      </c>
      <c r="B44" s="36"/>
      <c r="C44" s="36"/>
      <c r="D44" s="32">
        <v>0</v>
      </c>
      <c r="E44" s="32">
        <v>0</v>
      </c>
      <c r="F44" s="73"/>
      <c r="G44" s="50"/>
      <c r="H44" s="43">
        <f t="shared" si="3"/>
        <v>0</v>
      </c>
    </row>
    <row r="45" s="20" customFormat="1" ht="17.1" customHeight="1" spans="1:8">
      <c r="A45" s="26" t="s">
        <v>130</v>
      </c>
      <c r="B45" s="36"/>
      <c r="C45" s="36"/>
      <c r="D45" s="32">
        <v>0</v>
      </c>
      <c r="E45" s="32">
        <v>0</v>
      </c>
      <c r="F45" s="73"/>
      <c r="G45" s="50"/>
      <c r="H45" s="43">
        <f t="shared" si="3"/>
        <v>0</v>
      </c>
    </row>
    <row r="46" s="20" customFormat="1" ht="17.1" customHeight="1" spans="1:8">
      <c r="A46" s="26" t="s">
        <v>131</v>
      </c>
      <c r="B46" s="36"/>
      <c r="C46" s="36"/>
      <c r="D46" s="32">
        <v>498</v>
      </c>
      <c r="E46" s="32">
        <v>5366</v>
      </c>
      <c r="F46" s="73"/>
      <c r="G46" s="50"/>
      <c r="H46" s="43">
        <f t="shared" si="3"/>
        <v>1077.51004016064</v>
      </c>
    </row>
    <row r="47" s="20" customFormat="1" ht="17.1" customHeight="1" spans="1:8">
      <c r="A47" s="26" t="s">
        <v>132</v>
      </c>
      <c r="B47" s="36"/>
      <c r="C47" s="36"/>
      <c r="D47" s="32">
        <v>0</v>
      </c>
      <c r="E47" s="32">
        <v>0</v>
      </c>
      <c r="F47" s="73"/>
      <c r="G47" s="50"/>
      <c r="H47" s="43">
        <f t="shared" si="3"/>
        <v>0</v>
      </c>
    </row>
    <row r="48" s="20" customFormat="1" ht="17.1" customHeight="1" spans="1:8">
      <c r="A48" s="26" t="s">
        <v>133</v>
      </c>
      <c r="B48" s="36"/>
      <c r="C48" s="36"/>
      <c r="D48" s="32">
        <v>0</v>
      </c>
      <c r="E48" s="32">
        <v>0</v>
      </c>
      <c r="F48" s="73"/>
      <c r="G48" s="50"/>
      <c r="H48" s="43">
        <f t="shared" si="3"/>
        <v>0</v>
      </c>
    </row>
    <row r="49" s="20" customFormat="1" ht="17.1" customHeight="1" spans="1:8">
      <c r="A49" s="26" t="s">
        <v>134</v>
      </c>
      <c r="B49" s="36"/>
      <c r="C49" s="36"/>
      <c r="D49" s="32">
        <v>0</v>
      </c>
      <c r="E49" s="32">
        <v>0</v>
      </c>
      <c r="F49" s="73"/>
      <c r="G49" s="50"/>
      <c r="H49" s="43">
        <f t="shared" si="3"/>
        <v>0</v>
      </c>
    </row>
    <row r="50" s="20" customFormat="1" ht="17.1" customHeight="1" spans="1:8">
      <c r="A50" s="30" t="s">
        <v>135</v>
      </c>
      <c r="B50" s="36"/>
      <c r="C50" s="36"/>
      <c r="D50" s="32">
        <v>266215</v>
      </c>
      <c r="E50" s="32">
        <v>289419</v>
      </c>
      <c r="F50" s="73"/>
      <c r="G50" s="50"/>
      <c r="H50" s="43">
        <f t="shared" si="3"/>
        <v>108.716263170745</v>
      </c>
    </row>
  </sheetData>
  <mergeCells count="1">
    <mergeCell ref="A1:H1"/>
  </mergeCells>
  <pageMargins left="0.788888888888889" right="0.788888888888889" top="0.588888888888889" bottom="0.588888888888889" header="0.388888888888889" footer="0.388888888888889"/>
  <pageSetup paperSize="12" firstPageNumber="0" pageOrder="overThenDown" orientation="portrait" useFirstPageNumber="1" horizontalDpi="600" verticalDpi="600"/>
  <headerFooter alignWithMargins="0" scaleWithDoc="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5"/>
  <sheetViews>
    <sheetView showGridLines="0" showZeros="0" workbookViewId="0">
      <selection activeCell="F23" sqref="F23"/>
    </sheetView>
  </sheetViews>
  <sheetFormatPr defaultColWidth="9.125" defaultRowHeight="14.25" outlineLevelCol="7"/>
  <cols>
    <col min="1" max="1" width="39.625" style="20" customWidth="1"/>
    <col min="2" max="8" width="16" style="20" customWidth="1"/>
    <col min="9" max="256" width="9.125" style="20" customWidth="1"/>
    <col min="257" max="16384" width="9.125" style="20"/>
  </cols>
  <sheetData>
    <row r="1" s="20" customFormat="1" ht="33.95" customHeight="1" spans="1:8">
      <c r="A1" s="37" t="s">
        <v>2894</v>
      </c>
      <c r="B1" s="37"/>
      <c r="C1" s="37"/>
      <c r="D1" s="37"/>
      <c r="E1" s="37"/>
      <c r="F1" s="37"/>
      <c r="G1" s="37"/>
      <c r="H1" s="37"/>
    </row>
    <row r="2" s="20" customFormat="1" ht="17.1" customHeight="1" spans="2:8">
      <c r="B2" s="51"/>
      <c r="C2" s="52"/>
      <c r="D2" s="52"/>
      <c r="E2" s="51"/>
      <c r="H2" s="53" t="s">
        <v>82</v>
      </c>
    </row>
    <row r="3" s="20" customFormat="1" ht="35.25" customHeight="1" spans="1:8">
      <c r="A3" s="24" t="s">
        <v>83</v>
      </c>
      <c r="B3" s="54" t="s">
        <v>84</v>
      </c>
      <c r="C3" s="55" t="s">
        <v>85</v>
      </c>
      <c r="D3" s="56" t="s">
        <v>86</v>
      </c>
      <c r="E3" s="56" t="s">
        <v>87</v>
      </c>
      <c r="F3" s="40" t="s">
        <v>88</v>
      </c>
      <c r="G3" s="40" t="s">
        <v>89</v>
      </c>
      <c r="H3" s="40" t="s">
        <v>90</v>
      </c>
    </row>
    <row r="4" s="20" customFormat="1" ht="16.9" customHeight="1" spans="1:8">
      <c r="A4" s="26" t="s">
        <v>108</v>
      </c>
      <c r="B4" s="32">
        <v>0</v>
      </c>
      <c r="C4" s="32">
        <v>0</v>
      </c>
      <c r="D4" s="57">
        <v>0</v>
      </c>
      <c r="E4" s="47">
        <v>0</v>
      </c>
      <c r="F4" s="43">
        <f t="shared" ref="F4:F53" si="0">IF(B4&lt;&gt;0,(E4/B4)*100,0)</f>
        <v>0</v>
      </c>
      <c r="G4" s="43">
        <f t="shared" ref="G4:G53" si="1">IF(C4&lt;&gt;0,(E4/C4)*100,0)</f>
        <v>0</v>
      </c>
      <c r="H4" s="43">
        <f t="shared" ref="H4:H53" si="2">IF(D4&lt;&gt;0,(E4/D4)*100,0)</f>
        <v>0</v>
      </c>
    </row>
    <row r="5" s="20" customFormat="1" ht="16.9" customHeight="1" spans="1:8">
      <c r="A5" s="26" t="s">
        <v>112</v>
      </c>
      <c r="B5" s="32">
        <v>0</v>
      </c>
      <c r="C5" s="32">
        <v>0</v>
      </c>
      <c r="D5" s="57">
        <v>0</v>
      </c>
      <c r="E5" s="47">
        <v>0</v>
      </c>
      <c r="F5" s="43">
        <f t="shared" si="0"/>
        <v>0</v>
      </c>
      <c r="G5" s="43">
        <f t="shared" si="1"/>
        <v>0</v>
      </c>
      <c r="H5" s="43">
        <f t="shared" si="2"/>
        <v>0</v>
      </c>
    </row>
    <row r="6" s="20" customFormat="1" ht="16.9" customHeight="1" spans="1:8">
      <c r="A6" s="26" t="s">
        <v>2580</v>
      </c>
      <c r="B6" s="32">
        <v>0</v>
      </c>
      <c r="C6" s="32">
        <v>0</v>
      </c>
      <c r="D6" s="57">
        <v>0</v>
      </c>
      <c r="E6" s="47">
        <v>0</v>
      </c>
      <c r="F6" s="43">
        <f t="shared" si="0"/>
        <v>0</v>
      </c>
      <c r="G6" s="43">
        <f t="shared" si="1"/>
        <v>0</v>
      </c>
      <c r="H6" s="43">
        <f t="shared" si="2"/>
        <v>0</v>
      </c>
    </row>
    <row r="7" s="20" customFormat="1" ht="16.9" customHeight="1" spans="1:8">
      <c r="A7" s="26" t="s">
        <v>2581</v>
      </c>
      <c r="B7" s="32">
        <v>0</v>
      </c>
      <c r="C7" s="32">
        <v>0</v>
      </c>
      <c r="D7" s="57">
        <v>0</v>
      </c>
      <c r="E7" s="47">
        <v>0</v>
      </c>
      <c r="F7" s="43">
        <f t="shared" si="0"/>
        <v>0</v>
      </c>
      <c r="G7" s="43">
        <f t="shared" si="1"/>
        <v>0</v>
      </c>
      <c r="H7" s="43">
        <f t="shared" si="2"/>
        <v>0</v>
      </c>
    </row>
    <row r="8" s="20" customFormat="1" ht="16.9" customHeight="1" spans="1:8">
      <c r="A8" s="58" t="s">
        <v>2582</v>
      </c>
      <c r="B8" s="45">
        <v>0</v>
      </c>
      <c r="C8" s="45">
        <v>0</v>
      </c>
      <c r="D8" s="59">
        <v>0</v>
      </c>
      <c r="E8" s="60">
        <v>0</v>
      </c>
      <c r="F8" s="43">
        <f t="shared" si="0"/>
        <v>0</v>
      </c>
      <c r="G8" s="43">
        <f t="shared" si="1"/>
        <v>0</v>
      </c>
      <c r="H8" s="43">
        <f t="shared" si="2"/>
        <v>0</v>
      </c>
    </row>
    <row r="9" s="20" customFormat="1" ht="16.9" customHeight="1" spans="1:8">
      <c r="A9" s="41" t="s">
        <v>2583</v>
      </c>
      <c r="B9" s="32">
        <v>0</v>
      </c>
      <c r="C9" s="32">
        <v>0</v>
      </c>
      <c r="D9" s="57">
        <v>0</v>
      </c>
      <c r="E9" s="47">
        <v>0</v>
      </c>
      <c r="F9" s="43">
        <f t="shared" si="0"/>
        <v>0</v>
      </c>
      <c r="G9" s="43">
        <f t="shared" si="1"/>
        <v>0</v>
      </c>
      <c r="H9" s="43">
        <f t="shared" si="2"/>
        <v>0</v>
      </c>
    </row>
    <row r="10" s="20" customFormat="1" ht="16.9" customHeight="1" spans="1:8">
      <c r="A10" s="41" t="s">
        <v>2584</v>
      </c>
      <c r="B10" s="32">
        <v>0</v>
      </c>
      <c r="C10" s="32">
        <v>0</v>
      </c>
      <c r="D10" s="32">
        <v>0</v>
      </c>
      <c r="E10" s="47">
        <v>0</v>
      </c>
      <c r="F10" s="43">
        <f t="shared" si="0"/>
        <v>0</v>
      </c>
      <c r="G10" s="43">
        <f t="shared" si="1"/>
        <v>0</v>
      </c>
      <c r="H10" s="43">
        <f t="shared" si="2"/>
        <v>0</v>
      </c>
    </row>
    <row r="11" s="20" customFormat="1" ht="16.9" customHeight="1" spans="1:8">
      <c r="A11" s="41" t="s">
        <v>2585</v>
      </c>
      <c r="B11" s="32">
        <v>0</v>
      </c>
      <c r="C11" s="32">
        <v>0</v>
      </c>
      <c r="D11" s="32">
        <v>0</v>
      </c>
      <c r="E11" s="47">
        <v>0</v>
      </c>
      <c r="F11" s="43">
        <f t="shared" si="0"/>
        <v>0</v>
      </c>
      <c r="G11" s="43">
        <f t="shared" si="1"/>
        <v>0</v>
      </c>
      <c r="H11" s="43">
        <f t="shared" si="2"/>
        <v>0</v>
      </c>
    </row>
    <row r="12" s="20" customFormat="1" ht="16.9" customHeight="1" spans="1:8">
      <c r="A12" s="41" t="s">
        <v>2586</v>
      </c>
      <c r="B12" s="32">
        <v>0</v>
      </c>
      <c r="C12" s="32">
        <v>0</v>
      </c>
      <c r="D12" s="32">
        <v>0</v>
      </c>
      <c r="E12" s="47">
        <v>0</v>
      </c>
      <c r="F12" s="43">
        <f t="shared" si="0"/>
        <v>0</v>
      </c>
      <c r="G12" s="43">
        <f t="shared" si="1"/>
        <v>0</v>
      </c>
      <c r="H12" s="43">
        <f t="shared" si="2"/>
        <v>0</v>
      </c>
    </row>
    <row r="13" s="20" customFormat="1" ht="16.9" customHeight="1" spans="1:8">
      <c r="A13" s="41" t="s">
        <v>2587</v>
      </c>
      <c r="B13" s="32">
        <v>0</v>
      </c>
      <c r="C13" s="32">
        <v>0</v>
      </c>
      <c r="D13" s="32">
        <v>0</v>
      </c>
      <c r="E13" s="47">
        <v>0</v>
      </c>
      <c r="F13" s="43">
        <f t="shared" si="0"/>
        <v>0</v>
      </c>
      <c r="G13" s="43">
        <f t="shared" si="1"/>
        <v>0</v>
      </c>
      <c r="H13" s="43">
        <f t="shared" si="2"/>
        <v>0</v>
      </c>
    </row>
    <row r="14" s="20" customFormat="1" ht="16.9" customHeight="1" spans="1:8">
      <c r="A14" s="41" t="s">
        <v>2588</v>
      </c>
      <c r="B14" s="32">
        <v>0</v>
      </c>
      <c r="C14" s="32">
        <v>0</v>
      </c>
      <c r="D14" s="32">
        <v>0</v>
      </c>
      <c r="E14" s="47">
        <v>0</v>
      </c>
      <c r="F14" s="43">
        <f t="shared" si="0"/>
        <v>0</v>
      </c>
      <c r="G14" s="43">
        <f t="shared" si="1"/>
        <v>0</v>
      </c>
      <c r="H14" s="43">
        <f t="shared" si="2"/>
        <v>0</v>
      </c>
    </row>
    <row r="15" s="20" customFormat="1" ht="16.9" customHeight="1" spans="1:8">
      <c r="A15" s="41" t="s">
        <v>2589</v>
      </c>
      <c r="B15" s="32">
        <v>0</v>
      </c>
      <c r="C15" s="32">
        <v>0</v>
      </c>
      <c r="D15" s="32">
        <v>0</v>
      </c>
      <c r="E15" s="47">
        <v>0</v>
      </c>
      <c r="F15" s="43">
        <f t="shared" si="0"/>
        <v>0</v>
      </c>
      <c r="G15" s="43">
        <f t="shared" si="1"/>
        <v>0</v>
      </c>
      <c r="H15" s="43">
        <f t="shared" si="2"/>
        <v>0</v>
      </c>
    </row>
    <row r="16" s="20" customFormat="1" ht="16.9" customHeight="1" spans="1:8">
      <c r="A16" s="41" t="s">
        <v>2590</v>
      </c>
      <c r="B16" s="32">
        <v>0</v>
      </c>
      <c r="C16" s="32">
        <v>0</v>
      </c>
      <c r="D16" s="32">
        <v>0</v>
      </c>
      <c r="E16" s="47">
        <v>0</v>
      </c>
      <c r="F16" s="43">
        <f t="shared" si="0"/>
        <v>0</v>
      </c>
      <c r="G16" s="43">
        <f t="shared" si="1"/>
        <v>0</v>
      </c>
      <c r="H16" s="43">
        <f t="shared" si="2"/>
        <v>0</v>
      </c>
    </row>
    <row r="17" s="20" customFormat="1" ht="16.9" customHeight="1" spans="1:8">
      <c r="A17" s="41" t="s">
        <v>2591</v>
      </c>
      <c r="B17" s="32">
        <v>0</v>
      </c>
      <c r="C17" s="32">
        <v>0</v>
      </c>
      <c r="D17" s="32">
        <v>0</v>
      </c>
      <c r="E17" s="47">
        <v>0</v>
      </c>
      <c r="F17" s="43">
        <f t="shared" si="0"/>
        <v>0</v>
      </c>
      <c r="G17" s="43">
        <f t="shared" si="1"/>
        <v>0</v>
      </c>
      <c r="H17" s="43">
        <f t="shared" si="2"/>
        <v>0</v>
      </c>
    </row>
    <row r="18" s="20" customFormat="1" ht="16.9" customHeight="1" spans="1:8">
      <c r="A18" s="41" t="s">
        <v>2592</v>
      </c>
      <c r="B18" s="32">
        <v>0</v>
      </c>
      <c r="C18" s="32">
        <v>0</v>
      </c>
      <c r="D18" s="32">
        <v>0</v>
      </c>
      <c r="E18" s="47">
        <v>0</v>
      </c>
      <c r="F18" s="43">
        <f t="shared" si="0"/>
        <v>0</v>
      </c>
      <c r="G18" s="43">
        <f t="shared" si="1"/>
        <v>0</v>
      </c>
      <c r="H18" s="43">
        <f t="shared" si="2"/>
        <v>0</v>
      </c>
    </row>
    <row r="19" s="20" customFormat="1" ht="16.9" customHeight="1" spans="1:8">
      <c r="A19" s="41" t="s">
        <v>2593</v>
      </c>
      <c r="B19" s="32">
        <v>0</v>
      </c>
      <c r="C19" s="32">
        <v>0</v>
      </c>
      <c r="D19" s="32">
        <v>0</v>
      </c>
      <c r="E19" s="47">
        <v>0</v>
      </c>
      <c r="F19" s="43">
        <f t="shared" si="0"/>
        <v>0</v>
      </c>
      <c r="G19" s="43">
        <f t="shared" si="1"/>
        <v>0</v>
      </c>
      <c r="H19" s="43">
        <f t="shared" si="2"/>
        <v>0</v>
      </c>
    </row>
    <row r="20" s="20" customFormat="1" ht="16.9" customHeight="1" spans="1:8">
      <c r="A20" s="41" t="s">
        <v>2594</v>
      </c>
      <c r="B20" s="32">
        <v>0</v>
      </c>
      <c r="C20" s="32">
        <v>0</v>
      </c>
      <c r="D20" s="32">
        <v>0</v>
      </c>
      <c r="E20" s="47">
        <v>0</v>
      </c>
      <c r="F20" s="43">
        <f t="shared" si="0"/>
        <v>0</v>
      </c>
      <c r="G20" s="43">
        <f t="shared" si="1"/>
        <v>0</v>
      </c>
      <c r="H20" s="43">
        <f t="shared" si="2"/>
        <v>0</v>
      </c>
    </row>
    <row r="21" s="20" customFormat="1" ht="16.9" customHeight="1" spans="1:8">
      <c r="A21" s="41" t="s">
        <v>2595</v>
      </c>
      <c r="B21" s="32">
        <v>0</v>
      </c>
      <c r="C21" s="32">
        <v>0</v>
      </c>
      <c r="D21" s="32">
        <v>0</v>
      </c>
      <c r="E21" s="47">
        <v>0</v>
      </c>
      <c r="F21" s="43">
        <f t="shared" si="0"/>
        <v>0</v>
      </c>
      <c r="G21" s="43">
        <f t="shared" si="1"/>
        <v>0</v>
      </c>
      <c r="H21" s="43">
        <f t="shared" si="2"/>
        <v>0</v>
      </c>
    </row>
    <row r="22" s="20" customFormat="1" ht="16.9" customHeight="1" spans="1:8">
      <c r="A22" s="41" t="s">
        <v>2596</v>
      </c>
      <c r="B22" s="32">
        <v>0</v>
      </c>
      <c r="C22" s="32">
        <v>0</v>
      </c>
      <c r="D22" s="32">
        <v>0</v>
      </c>
      <c r="E22" s="47">
        <v>0</v>
      </c>
      <c r="F22" s="43">
        <f t="shared" si="0"/>
        <v>0</v>
      </c>
      <c r="G22" s="43">
        <f t="shared" si="1"/>
        <v>0</v>
      </c>
      <c r="H22" s="43">
        <f t="shared" si="2"/>
        <v>0</v>
      </c>
    </row>
    <row r="23" s="20" customFormat="1" ht="16.9" customHeight="1" spans="1:8">
      <c r="A23" s="41" t="s">
        <v>2597</v>
      </c>
      <c r="B23" s="32">
        <v>0</v>
      </c>
      <c r="C23" s="32">
        <v>0</v>
      </c>
      <c r="D23" s="32">
        <v>0</v>
      </c>
      <c r="E23" s="47">
        <v>0</v>
      </c>
      <c r="F23" s="43">
        <f t="shared" si="0"/>
        <v>0</v>
      </c>
      <c r="G23" s="43">
        <f t="shared" si="1"/>
        <v>0</v>
      </c>
      <c r="H23" s="43">
        <f t="shared" si="2"/>
        <v>0</v>
      </c>
    </row>
    <row r="24" s="20" customFormat="1" ht="16.9" customHeight="1" spans="1:8">
      <c r="A24" s="41" t="s">
        <v>2598</v>
      </c>
      <c r="B24" s="32">
        <v>0</v>
      </c>
      <c r="C24" s="32">
        <v>0</v>
      </c>
      <c r="D24" s="32">
        <v>0</v>
      </c>
      <c r="E24" s="47">
        <v>0</v>
      </c>
      <c r="F24" s="43">
        <f t="shared" si="0"/>
        <v>0</v>
      </c>
      <c r="G24" s="43">
        <f t="shared" si="1"/>
        <v>0</v>
      </c>
      <c r="H24" s="43">
        <f t="shared" si="2"/>
        <v>0</v>
      </c>
    </row>
    <row r="25" s="20" customFormat="1" ht="16.9" customHeight="1" spans="1:8">
      <c r="A25" s="41" t="s">
        <v>2599</v>
      </c>
      <c r="B25" s="32">
        <v>0</v>
      </c>
      <c r="C25" s="32">
        <v>0</v>
      </c>
      <c r="D25" s="32">
        <v>0</v>
      </c>
      <c r="E25" s="47">
        <v>0</v>
      </c>
      <c r="F25" s="43">
        <f t="shared" si="0"/>
        <v>0</v>
      </c>
      <c r="G25" s="43">
        <f t="shared" si="1"/>
        <v>0</v>
      </c>
      <c r="H25" s="43">
        <f t="shared" si="2"/>
        <v>0</v>
      </c>
    </row>
    <row r="26" s="20" customFormat="1" ht="16.9" customHeight="1" spans="1:8">
      <c r="A26" s="41" t="s">
        <v>2600</v>
      </c>
      <c r="B26" s="32">
        <v>0</v>
      </c>
      <c r="C26" s="32">
        <v>0</v>
      </c>
      <c r="D26" s="32">
        <v>0</v>
      </c>
      <c r="E26" s="47">
        <v>0</v>
      </c>
      <c r="F26" s="43">
        <f t="shared" si="0"/>
        <v>0</v>
      </c>
      <c r="G26" s="43">
        <f t="shared" si="1"/>
        <v>0</v>
      </c>
      <c r="H26" s="43">
        <f t="shared" si="2"/>
        <v>0</v>
      </c>
    </row>
    <row r="27" s="20" customFormat="1" ht="16.9" customHeight="1" spans="1:8">
      <c r="A27" s="41" t="s">
        <v>2601</v>
      </c>
      <c r="B27" s="32">
        <v>0</v>
      </c>
      <c r="C27" s="32">
        <v>0</v>
      </c>
      <c r="D27" s="32">
        <v>0</v>
      </c>
      <c r="E27" s="47">
        <v>0</v>
      </c>
      <c r="F27" s="43">
        <f t="shared" si="0"/>
        <v>0</v>
      </c>
      <c r="G27" s="43">
        <f t="shared" si="1"/>
        <v>0</v>
      </c>
      <c r="H27" s="43">
        <f t="shared" si="2"/>
        <v>0</v>
      </c>
    </row>
    <row r="28" s="20" customFormat="1" ht="16.9" customHeight="1" spans="1:8">
      <c r="A28" s="41" t="s">
        <v>2602</v>
      </c>
      <c r="B28" s="32">
        <v>0</v>
      </c>
      <c r="C28" s="32">
        <v>0</v>
      </c>
      <c r="D28" s="32">
        <v>0</v>
      </c>
      <c r="E28" s="47">
        <v>0</v>
      </c>
      <c r="F28" s="43">
        <f t="shared" si="0"/>
        <v>0</v>
      </c>
      <c r="G28" s="43">
        <f t="shared" si="1"/>
        <v>0</v>
      </c>
      <c r="H28" s="43">
        <f t="shared" si="2"/>
        <v>0</v>
      </c>
    </row>
    <row r="29" s="20" customFormat="1" ht="16.9" customHeight="1" spans="1:8">
      <c r="A29" s="41" t="s">
        <v>2603</v>
      </c>
      <c r="B29" s="32">
        <v>0</v>
      </c>
      <c r="C29" s="32">
        <v>0</v>
      </c>
      <c r="D29" s="32">
        <v>0</v>
      </c>
      <c r="E29" s="47">
        <v>0</v>
      </c>
      <c r="F29" s="43">
        <f t="shared" si="0"/>
        <v>0</v>
      </c>
      <c r="G29" s="43">
        <f t="shared" si="1"/>
        <v>0</v>
      </c>
      <c r="H29" s="43">
        <f t="shared" si="2"/>
        <v>0</v>
      </c>
    </row>
    <row r="30" s="20" customFormat="1" ht="16.9" customHeight="1" spans="1:8">
      <c r="A30" s="41" t="s">
        <v>2604</v>
      </c>
      <c r="B30" s="32">
        <v>0</v>
      </c>
      <c r="C30" s="32">
        <v>0</v>
      </c>
      <c r="D30" s="32">
        <v>0</v>
      </c>
      <c r="E30" s="47">
        <v>0</v>
      </c>
      <c r="F30" s="43">
        <f t="shared" si="0"/>
        <v>0</v>
      </c>
      <c r="G30" s="43">
        <f t="shared" si="1"/>
        <v>0</v>
      </c>
      <c r="H30" s="43">
        <f t="shared" si="2"/>
        <v>0</v>
      </c>
    </row>
    <row r="31" s="20" customFormat="1" ht="16.9" customHeight="1" spans="1:8">
      <c r="A31" s="41" t="s">
        <v>2605</v>
      </c>
      <c r="B31" s="32">
        <v>0</v>
      </c>
      <c r="C31" s="32">
        <v>0</v>
      </c>
      <c r="D31" s="32">
        <v>0</v>
      </c>
      <c r="E31" s="47">
        <v>0</v>
      </c>
      <c r="F31" s="43">
        <f t="shared" si="0"/>
        <v>0</v>
      </c>
      <c r="G31" s="43">
        <f t="shared" si="1"/>
        <v>0</v>
      </c>
      <c r="H31" s="43">
        <f t="shared" si="2"/>
        <v>0</v>
      </c>
    </row>
    <row r="32" s="20" customFormat="1" ht="16.9" customHeight="1" spans="1:8">
      <c r="A32" s="41" t="s">
        <v>2606</v>
      </c>
      <c r="B32" s="32">
        <v>0</v>
      </c>
      <c r="C32" s="32">
        <v>0</v>
      </c>
      <c r="D32" s="32">
        <v>0</v>
      </c>
      <c r="E32" s="47">
        <v>0</v>
      </c>
      <c r="F32" s="43">
        <f t="shared" si="0"/>
        <v>0</v>
      </c>
      <c r="G32" s="43">
        <f t="shared" si="1"/>
        <v>0</v>
      </c>
      <c r="H32" s="43">
        <f t="shared" si="2"/>
        <v>0</v>
      </c>
    </row>
    <row r="33" s="20" customFormat="1" ht="16.9" customHeight="1" spans="1:8">
      <c r="A33" s="41" t="s">
        <v>2607</v>
      </c>
      <c r="B33" s="32">
        <v>0</v>
      </c>
      <c r="C33" s="32">
        <v>0</v>
      </c>
      <c r="D33" s="32">
        <v>0</v>
      </c>
      <c r="E33" s="47">
        <v>0</v>
      </c>
      <c r="F33" s="43">
        <f t="shared" si="0"/>
        <v>0</v>
      </c>
      <c r="G33" s="43">
        <f t="shared" si="1"/>
        <v>0</v>
      </c>
      <c r="H33" s="43">
        <f t="shared" si="2"/>
        <v>0</v>
      </c>
    </row>
    <row r="34" s="20" customFormat="1" ht="16.9" customHeight="1" spans="1:8">
      <c r="A34" s="41" t="s">
        <v>2608</v>
      </c>
      <c r="B34" s="32">
        <v>0</v>
      </c>
      <c r="C34" s="32">
        <v>0</v>
      </c>
      <c r="D34" s="32">
        <v>0</v>
      </c>
      <c r="E34" s="47">
        <v>0</v>
      </c>
      <c r="F34" s="43">
        <f t="shared" si="0"/>
        <v>0</v>
      </c>
      <c r="G34" s="43">
        <f t="shared" si="1"/>
        <v>0</v>
      </c>
      <c r="H34" s="43">
        <f t="shared" si="2"/>
        <v>0</v>
      </c>
    </row>
    <row r="35" s="20" customFormat="1" ht="16.9" customHeight="1" spans="1:8">
      <c r="A35" s="41" t="s">
        <v>2609</v>
      </c>
      <c r="B35" s="32">
        <v>0</v>
      </c>
      <c r="C35" s="32">
        <v>0</v>
      </c>
      <c r="D35" s="32">
        <v>0</v>
      </c>
      <c r="E35" s="47">
        <v>0</v>
      </c>
      <c r="F35" s="43">
        <f t="shared" si="0"/>
        <v>0</v>
      </c>
      <c r="G35" s="43">
        <f t="shared" si="1"/>
        <v>0</v>
      </c>
      <c r="H35" s="43">
        <f t="shared" si="2"/>
        <v>0</v>
      </c>
    </row>
    <row r="36" s="20" customFormat="1" ht="16.9" customHeight="1" spans="1:8">
      <c r="A36" s="41" t="s">
        <v>2610</v>
      </c>
      <c r="B36" s="32">
        <v>0</v>
      </c>
      <c r="C36" s="32">
        <v>0</v>
      </c>
      <c r="D36" s="32">
        <v>0</v>
      </c>
      <c r="E36" s="47">
        <v>0</v>
      </c>
      <c r="F36" s="43">
        <f t="shared" si="0"/>
        <v>0</v>
      </c>
      <c r="G36" s="43">
        <f t="shared" si="1"/>
        <v>0</v>
      </c>
      <c r="H36" s="43">
        <f t="shared" si="2"/>
        <v>0</v>
      </c>
    </row>
    <row r="37" s="20" customFormat="1" ht="16.9" customHeight="1" spans="1:8">
      <c r="A37" s="41" t="s">
        <v>2611</v>
      </c>
      <c r="B37" s="32">
        <v>0</v>
      </c>
      <c r="C37" s="32">
        <v>0</v>
      </c>
      <c r="D37" s="32">
        <v>0</v>
      </c>
      <c r="E37" s="47">
        <v>0</v>
      </c>
      <c r="F37" s="43">
        <f t="shared" si="0"/>
        <v>0</v>
      </c>
      <c r="G37" s="43">
        <f t="shared" si="1"/>
        <v>0</v>
      </c>
      <c r="H37" s="43">
        <f t="shared" si="2"/>
        <v>0</v>
      </c>
    </row>
    <row r="38" s="20" customFormat="1" ht="16.9" customHeight="1" spans="1:8">
      <c r="A38" s="41" t="s">
        <v>2612</v>
      </c>
      <c r="B38" s="32">
        <v>0</v>
      </c>
      <c r="C38" s="32">
        <v>0</v>
      </c>
      <c r="D38" s="32">
        <v>0</v>
      </c>
      <c r="E38" s="47">
        <v>0</v>
      </c>
      <c r="F38" s="43">
        <f t="shared" si="0"/>
        <v>0</v>
      </c>
      <c r="G38" s="43">
        <f t="shared" si="1"/>
        <v>0</v>
      </c>
      <c r="H38" s="43">
        <f t="shared" si="2"/>
        <v>0</v>
      </c>
    </row>
    <row r="39" s="20" customFormat="1" ht="16.9" customHeight="1" spans="1:8">
      <c r="A39" s="41" t="s">
        <v>2613</v>
      </c>
      <c r="B39" s="32">
        <v>0</v>
      </c>
      <c r="C39" s="32">
        <v>0</v>
      </c>
      <c r="D39" s="32">
        <v>0</v>
      </c>
      <c r="E39" s="47">
        <v>0</v>
      </c>
      <c r="F39" s="43">
        <f t="shared" si="0"/>
        <v>0</v>
      </c>
      <c r="G39" s="43">
        <f t="shared" si="1"/>
        <v>0</v>
      </c>
      <c r="H39" s="43">
        <f t="shared" si="2"/>
        <v>0</v>
      </c>
    </row>
    <row r="40" s="20" customFormat="1" ht="16.9" customHeight="1" spans="1:8">
      <c r="A40" s="41" t="s">
        <v>2614</v>
      </c>
      <c r="B40" s="32">
        <v>0</v>
      </c>
      <c r="C40" s="32">
        <v>0</v>
      </c>
      <c r="D40" s="32">
        <v>0</v>
      </c>
      <c r="E40" s="47">
        <v>0</v>
      </c>
      <c r="F40" s="43">
        <f t="shared" si="0"/>
        <v>0</v>
      </c>
      <c r="G40" s="43">
        <f t="shared" si="1"/>
        <v>0</v>
      </c>
      <c r="H40" s="43">
        <f t="shared" si="2"/>
        <v>0</v>
      </c>
    </row>
    <row r="41" s="20" customFormat="1" ht="16.9" customHeight="1" spans="1:8">
      <c r="A41" s="41" t="s">
        <v>2615</v>
      </c>
      <c r="B41" s="32">
        <v>0</v>
      </c>
      <c r="C41" s="32">
        <v>0</v>
      </c>
      <c r="D41" s="32">
        <v>0</v>
      </c>
      <c r="E41" s="47">
        <v>0</v>
      </c>
      <c r="F41" s="43">
        <f t="shared" si="0"/>
        <v>0</v>
      </c>
      <c r="G41" s="43">
        <f t="shared" si="1"/>
        <v>0</v>
      </c>
      <c r="H41" s="43">
        <f t="shared" si="2"/>
        <v>0</v>
      </c>
    </row>
    <row r="42" s="20" customFormat="1" ht="16.9" customHeight="1" spans="1:8">
      <c r="A42" s="41" t="s">
        <v>2616</v>
      </c>
      <c r="B42" s="32">
        <v>0</v>
      </c>
      <c r="C42" s="32">
        <v>0</v>
      </c>
      <c r="D42" s="32">
        <v>0</v>
      </c>
      <c r="E42" s="47">
        <v>0</v>
      </c>
      <c r="F42" s="43">
        <f t="shared" si="0"/>
        <v>0</v>
      </c>
      <c r="G42" s="43">
        <f t="shared" si="1"/>
        <v>0</v>
      </c>
      <c r="H42" s="43">
        <f t="shared" si="2"/>
        <v>0</v>
      </c>
    </row>
    <row r="43" s="20" customFormat="1" ht="16.9" customHeight="1" spans="1:8">
      <c r="A43" s="41" t="s">
        <v>2617</v>
      </c>
      <c r="B43" s="32">
        <v>0</v>
      </c>
      <c r="C43" s="32">
        <v>0</v>
      </c>
      <c r="D43" s="32">
        <v>0</v>
      </c>
      <c r="E43" s="47">
        <v>0</v>
      </c>
      <c r="F43" s="43">
        <f t="shared" si="0"/>
        <v>0</v>
      </c>
      <c r="G43" s="43">
        <f t="shared" si="1"/>
        <v>0</v>
      </c>
      <c r="H43" s="43">
        <f t="shared" si="2"/>
        <v>0</v>
      </c>
    </row>
    <row r="44" s="20" customFormat="1" ht="16.9" customHeight="1" spans="1:8">
      <c r="A44" s="41" t="s">
        <v>2618</v>
      </c>
      <c r="B44" s="32">
        <v>0</v>
      </c>
      <c r="C44" s="32">
        <v>0</v>
      </c>
      <c r="D44" s="32">
        <v>0</v>
      </c>
      <c r="E44" s="47">
        <v>0</v>
      </c>
      <c r="F44" s="43">
        <f t="shared" si="0"/>
        <v>0</v>
      </c>
      <c r="G44" s="43">
        <f t="shared" si="1"/>
        <v>0</v>
      </c>
      <c r="H44" s="43">
        <f t="shared" si="2"/>
        <v>0</v>
      </c>
    </row>
    <row r="45" s="20" customFormat="1" ht="16.9" customHeight="1" spans="1:8">
      <c r="A45" s="41" t="s">
        <v>2619</v>
      </c>
      <c r="B45" s="32">
        <v>0</v>
      </c>
      <c r="C45" s="32">
        <v>0</v>
      </c>
      <c r="D45" s="32">
        <v>0</v>
      </c>
      <c r="E45" s="47">
        <v>0</v>
      </c>
      <c r="F45" s="43">
        <f t="shared" si="0"/>
        <v>0</v>
      </c>
      <c r="G45" s="43">
        <f t="shared" si="1"/>
        <v>0</v>
      </c>
      <c r="H45" s="43">
        <f t="shared" si="2"/>
        <v>0</v>
      </c>
    </row>
    <row r="46" s="20" customFormat="1" ht="16.9" customHeight="1" spans="1:8">
      <c r="A46" s="41" t="s">
        <v>2620</v>
      </c>
      <c r="B46" s="32">
        <v>0</v>
      </c>
      <c r="C46" s="32">
        <v>0</v>
      </c>
      <c r="D46" s="32">
        <v>0</v>
      </c>
      <c r="E46" s="47">
        <v>0</v>
      </c>
      <c r="F46" s="43">
        <f t="shared" si="0"/>
        <v>0</v>
      </c>
      <c r="G46" s="43">
        <f t="shared" si="1"/>
        <v>0</v>
      </c>
      <c r="H46" s="43">
        <f t="shared" si="2"/>
        <v>0</v>
      </c>
    </row>
    <row r="47" s="20" customFormat="1" ht="16.9" customHeight="1" spans="1:8">
      <c r="A47" s="41" t="s">
        <v>2621</v>
      </c>
      <c r="B47" s="32">
        <v>0</v>
      </c>
      <c r="C47" s="32">
        <v>0</v>
      </c>
      <c r="D47" s="32">
        <v>0</v>
      </c>
      <c r="E47" s="47">
        <v>0</v>
      </c>
      <c r="F47" s="43">
        <f t="shared" si="0"/>
        <v>0</v>
      </c>
      <c r="G47" s="43">
        <f t="shared" si="1"/>
        <v>0</v>
      </c>
      <c r="H47" s="43">
        <f t="shared" si="2"/>
        <v>0</v>
      </c>
    </row>
    <row r="48" s="20" customFormat="1" ht="16.9" customHeight="1" spans="1:8">
      <c r="A48" s="41" t="s">
        <v>2622</v>
      </c>
      <c r="B48" s="32">
        <v>0</v>
      </c>
      <c r="C48" s="32">
        <v>0</v>
      </c>
      <c r="D48" s="32">
        <v>0</v>
      </c>
      <c r="E48" s="47">
        <v>0</v>
      </c>
      <c r="F48" s="43">
        <f t="shared" si="0"/>
        <v>0</v>
      </c>
      <c r="G48" s="43">
        <f t="shared" si="1"/>
        <v>0</v>
      </c>
      <c r="H48" s="43">
        <f t="shared" si="2"/>
        <v>0</v>
      </c>
    </row>
    <row r="49" s="20" customFormat="1" ht="16.9" customHeight="1" spans="1:8">
      <c r="A49" s="41" t="s">
        <v>2623</v>
      </c>
      <c r="B49" s="32">
        <v>0</v>
      </c>
      <c r="C49" s="32">
        <v>0</v>
      </c>
      <c r="D49" s="32">
        <v>0</v>
      </c>
      <c r="E49" s="47">
        <v>0</v>
      </c>
      <c r="F49" s="43">
        <f t="shared" si="0"/>
        <v>0</v>
      </c>
      <c r="G49" s="43">
        <f t="shared" si="1"/>
        <v>0</v>
      </c>
      <c r="H49" s="43">
        <f t="shared" si="2"/>
        <v>0</v>
      </c>
    </row>
    <row r="50" s="20" customFormat="1" ht="16.9" customHeight="1" spans="1:8">
      <c r="A50" s="41" t="s">
        <v>2624</v>
      </c>
      <c r="B50" s="32">
        <v>0</v>
      </c>
      <c r="C50" s="32">
        <v>0</v>
      </c>
      <c r="D50" s="32">
        <v>0</v>
      </c>
      <c r="E50" s="47">
        <v>0</v>
      </c>
      <c r="F50" s="43">
        <f t="shared" si="0"/>
        <v>0</v>
      </c>
      <c r="G50" s="43">
        <f t="shared" si="1"/>
        <v>0</v>
      </c>
      <c r="H50" s="43">
        <f t="shared" si="2"/>
        <v>0</v>
      </c>
    </row>
    <row r="51" s="20" customFormat="1" ht="16.9" customHeight="1" spans="1:8">
      <c r="A51" s="41" t="s">
        <v>2625</v>
      </c>
      <c r="B51" s="32">
        <v>0</v>
      </c>
      <c r="C51" s="32">
        <v>0</v>
      </c>
      <c r="D51" s="32">
        <v>0</v>
      </c>
      <c r="E51" s="47">
        <v>0</v>
      </c>
      <c r="F51" s="43">
        <f t="shared" si="0"/>
        <v>0</v>
      </c>
      <c r="G51" s="43">
        <f t="shared" si="1"/>
        <v>0</v>
      </c>
      <c r="H51" s="43">
        <f t="shared" si="2"/>
        <v>0</v>
      </c>
    </row>
    <row r="52" s="20" customFormat="1" ht="16.9" customHeight="1" spans="1:8">
      <c r="A52" s="41" t="s">
        <v>2626</v>
      </c>
      <c r="B52" s="32">
        <v>0</v>
      </c>
      <c r="C52" s="32">
        <v>0</v>
      </c>
      <c r="D52" s="32">
        <v>0</v>
      </c>
      <c r="E52" s="47">
        <v>0</v>
      </c>
      <c r="F52" s="43">
        <f t="shared" si="0"/>
        <v>0</v>
      </c>
      <c r="G52" s="43">
        <f t="shared" si="1"/>
        <v>0</v>
      </c>
      <c r="H52" s="43">
        <f t="shared" si="2"/>
        <v>0</v>
      </c>
    </row>
    <row r="53" s="20" customFormat="1" ht="16.9" customHeight="1" spans="1:8">
      <c r="A53" s="41" t="s">
        <v>2627</v>
      </c>
      <c r="B53" s="32">
        <v>0</v>
      </c>
      <c r="C53" s="32">
        <v>0</v>
      </c>
      <c r="D53" s="32">
        <v>0</v>
      </c>
      <c r="E53" s="47">
        <v>0</v>
      </c>
      <c r="F53" s="43">
        <f t="shared" si="0"/>
        <v>0</v>
      </c>
      <c r="G53" s="43">
        <f t="shared" si="1"/>
        <v>0</v>
      </c>
      <c r="H53" s="43">
        <f t="shared" si="2"/>
        <v>0</v>
      </c>
    </row>
    <row r="54" s="20" customFormat="1" ht="16.9" customHeight="1" spans="1:8">
      <c r="A54" s="61"/>
      <c r="B54" s="36"/>
      <c r="C54" s="36"/>
      <c r="D54" s="36"/>
      <c r="E54" s="36"/>
      <c r="F54" s="48"/>
      <c r="G54" s="48"/>
      <c r="H54" s="48"/>
    </row>
    <row r="55" s="20" customFormat="1" ht="16.9" customHeight="1" spans="1:8">
      <c r="A55" s="30" t="s">
        <v>2628</v>
      </c>
      <c r="B55" s="62">
        <v>0</v>
      </c>
      <c r="C55" s="32">
        <v>0</v>
      </c>
      <c r="D55" s="32">
        <v>0</v>
      </c>
      <c r="E55" s="47">
        <v>0</v>
      </c>
      <c r="F55" s="43">
        <f>IF(B55&lt;&gt;0,(E55/B55)*100,0)</f>
        <v>0</v>
      </c>
      <c r="G55" s="43">
        <f>IF(C55&lt;&gt;0,(E55/C55)*100,0)</f>
        <v>0</v>
      </c>
      <c r="H55" s="43">
        <f t="shared" ref="H55:H61" si="3">IF(D55&lt;&gt;0,(E55/D55)*100,0)</f>
        <v>0</v>
      </c>
    </row>
    <row r="56" s="20" customFormat="1" ht="16.9" customHeight="1" spans="1:8">
      <c r="A56" s="63"/>
      <c r="B56" s="36"/>
      <c r="C56" s="36"/>
      <c r="D56" s="36"/>
      <c r="E56" s="36"/>
      <c r="F56" s="49"/>
      <c r="G56" s="49"/>
      <c r="H56" s="48"/>
    </row>
    <row r="57" s="20" customFormat="1" ht="16.9" customHeight="1" spans="1:8">
      <c r="A57" s="41" t="s">
        <v>2629</v>
      </c>
      <c r="B57" s="36"/>
      <c r="C57" s="36"/>
      <c r="D57" s="32">
        <v>0</v>
      </c>
      <c r="E57" s="32">
        <v>4</v>
      </c>
      <c r="F57" s="36"/>
      <c r="G57" s="64"/>
      <c r="H57" s="43">
        <f t="shared" si="3"/>
        <v>0</v>
      </c>
    </row>
    <row r="58" s="20" customFormat="1" ht="16.9" customHeight="1" spans="1:8">
      <c r="A58" s="41" t="s">
        <v>2630</v>
      </c>
      <c r="B58" s="36"/>
      <c r="C58" s="36"/>
      <c r="D58" s="32">
        <v>0</v>
      </c>
      <c r="E58" s="32">
        <v>0</v>
      </c>
      <c r="F58" s="36"/>
      <c r="G58" s="64"/>
      <c r="H58" s="43">
        <f t="shared" si="3"/>
        <v>0</v>
      </c>
    </row>
    <row r="59" s="20" customFormat="1" ht="16.9" customHeight="1" spans="1:8">
      <c r="A59" s="41" t="s">
        <v>2631</v>
      </c>
      <c r="B59" s="36"/>
      <c r="C59" s="36"/>
      <c r="D59" s="32">
        <v>0</v>
      </c>
      <c r="E59" s="32">
        <v>0</v>
      </c>
      <c r="F59" s="36"/>
      <c r="G59" s="64"/>
      <c r="H59" s="43">
        <f t="shared" si="3"/>
        <v>0</v>
      </c>
    </row>
    <row r="60" s="20" customFormat="1" ht="16.9" customHeight="1" spans="1:8">
      <c r="A60" s="41" t="s">
        <v>2632</v>
      </c>
      <c r="B60" s="36"/>
      <c r="C60" s="36"/>
      <c r="D60" s="32">
        <v>0</v>
      </c>
      <c r="E60" s="32">
        <v>0</v>
      </c>
      <c r="F60" s="36"/>
      <c r="G60" s="64"/>
      <c r="H60" s="43">
        <f t="shared" si="3"/>
        <v>0</v>
      </c>
    </row>
    <row r="61" s="20" customFormat="1" ht="16.9" customHeight="1" spans="1:8">
      <c r="A61" s="41" t="s">
        <v>2633</v>
      </c>
      <c r="B61" s="36"/>
      <c r="C61" s="36"/>
      <c r="D61" s="32">
        <v>0</v>
      </c>
      <c r="E61" s="32">
        <v>0</v>
      </c>
      <c r="F61" s="36"/>
      <c r="G61" s="64"/>
      <c r="H61" s="43">
        <f t="shared" si="3"/>
        <v>0</v>
      </c>
    </row>
    <row r="62" s="20" customFormat="1" ht="16.9" customHeight="1" spans="1:8">
      <c r="A62" s="41"/>
      <c r="B62" s="36"/>
      <c r="C62" s="36"/>
      <c r="D62" s="36"/>
      <c r="E62" s="36"/>
      <c r="F62" s="36"/>
      <c r="G62" s="36"/>
      <c r="H62" s="49"/>
    </row>
    <row r="63" s="20" customFormat="1" ht="16.9" customHeight="1" spans="1:8">
      <c r="A63" s="41"/>
      <c r="B63" s="36"/>
      <c r="C63" s="36"/>
      <c r="D63" s="36"/>
      <c r="E63" s="36"/>
      <c r="F63" s="36"/>
      <c r="G63" s="36"/>
      <c r="H63" s="65"/>
    </row>
    <row r="64" s="20" customFormat="1" ht="16.9" customHeight="1" spans="1:8">
      <c r="A64" s="66" t="s">
        <v>135</v>
      </c>
      <c r="B64" s="36"/>
      <c r="C64" s="36"/>
      <c r="D64" s="32">
        <v>0</v>
      </c>
      <c r="E64" s="32">
        <v>4</v>
      </c>
      <c r="F64" s="36"/>
      <c r="G64" s="64"/>
      <c r="H64" s="43">
        <f>IF(D64&lt;&gt;0,(E64/D64)*100,0)</f>
        <v>0</v>
      </c>
    </row>
    <row r="65" s="20" customFormat="1" ht="15.6" customHeight="1"/>
  </sheetData>
  <mergeCells count="1">
    <mergeCell ref="A1:H1"/>
  </mergeCells>
  <printOptions horizontalCentered="1" verticalCentered="1" gridLines="1"/>
  <pageMargins left="2" right="2" top="1.5" bottom="1.5" header="0" footer="0"/>
  <pageSetup paperSize="1" orientation="portrait" blackAndWhite="1"/>
  <headerFooter alignWithMargins="0" scaleWithDoc="0">
    <oddHeader>&amp;C@$</oddHeader>
    <oddFooter>&amp;C@$</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showGridLines="0" showZeros="0" workbookViewId="0">
      <selection activeCell="F23" sqref="F23"/>
    </sheetView>
  </sheetViews>
  <sheetFormatPr defaultColWidth="9.125" defaultRowHeight="14.25" outlineLevelCol="7"/>
  <cols>
    <col min="1" max="1" width="38.25" style="20" customWidth="1"/>
    <col min="2" max="8" width="16" style="20" customWidth="1"/>
    <col min="9" max="256" width="9.125" style="20" customWidth="1"/>
    <col min="257" max="16384" width="9.125" style="20"/>
  </cols>
  <sheetData>
    <row r="1" s="20" customFormat="1" ht="33.95" customHeight="1" spans="1:8">
      <c r="A1" s="37" t="s">
        <v>2895</v>
      </c>
      <c r="B1" s="37"/>
      <c r="C1" s="37"/>
      <c r="D1" s="37"/>
      <c r="E1" s="37"/>
      <c r="F1" s="37"/>
      <c r="G1" s="37"/>
      <c r="H1" s="37"/>
    </row>
    <row r="2" s="20" customFormat="1" ht="16.9" customHeight="1" spans="1:8">
      <c r="A2" s="38"/>
      <c r="B2" s="38"/>
      <c r="C2" s="38"/>
      <c r="D2" s="38"/>
      <c r="E2" s="38"/>
      <c r="F2" s="38"/>
      <c r="G2" s="22"/>
      <c r="H2" s="23" t="s">
        <v>82</v>
      </c>
    </row>
    <row r="3" s="20" customFormat="1" ht="30" customHeight="1" spans="1:8">
      <c r="A3" s="24" t="s">
        <v>83</v>
      </c>
      <c r="B3" s="24" t="s">
        <v>84</v>
      </c>
      <c r="C3" s="24" t="s">
        <v>85</v>
      </c>
      <c r="D3" s="24" t="s">
        <v>86</v>
      </c>
      <c r="E3" s="39" t="s">
        <v>87</v>
      </c>
      <c r="F3" s="40" t="s">
        <v>88</v>
      </c>
      <c r="G3" s="40" t="s">
        <v>89</v>
      </c>
      <c r="H3" s="40" t="s">
        <v>90</v>
      </c>
    </row>
    <row r="4" s="20" customFormat="1" ht="16.9" customHeight="1" spans="1:8">
      <c r="A4" s="41" t="s">
        <v>217</v>
      </c>
      <c r="B4" s="32">
        <v>0</v>
      </c>
      <c r="C4" s="32">
        <v>0</v>
      </c>
      <c r="D4" s="32">
        <v>0</v>
      </c>
      <c r="E4" s="42">
        <v>0</v>
      </c>
      <c r="F4" s="43">
        <f t="shared" ref="F4:F34" si="0">IF(B4&lt;&gt;0,(E4/B4)*100,0)</f>
        <v>0</v>
      </c>
      <c r="G4" s="43">
        <f t="shared" ref="G4:G34" si="1">IF(C4&lt;&gt;0,E4/C4*100,0)</f>
        <v>0</v>
      </c>
      <c r="H4" s="43">
        <f t="shared" ref="H4:H34" si="2">IF(D4&lt;&gt;0,(E4/D4)*100,0)</f>
        <v>0</v>
      </c>
    </row>
    <row r="5" s="20" customFormat="1" ht="16.9" customHeight="1" spans="1:8">
      <c r="A5" s="41" t="s">
        <v>2634</v>
      </c>
      <c r="B5" s="32">
        <v>0</v>
      </c>
      <c r="C5" s="32">
        <v>0</v>
      </c>
      <c r="D5" s="32">
        <v>0</v>
      </c>
      <c r="E5" s="42">
        <v>0</v>
      </c>
      <c r="F5" s="43">
        <f t="shared" si="0"/>
        <v>0</v>
      </c>
      <c r="G5" s="43">
        <f t="shared" si="1"/>
        <v>0</v>
      </c>
      <c r="H5" s="43">
        <f t="shared" si="2"/>
        <v>0</v>
      </c>
    </row>
    <row r="6" s="20" customFormat="1" ht="16.9" customHeight="1" spans="1:8">
      <c r="A6" s="41" t="s">
        <v>2635</v>
      </c>
      <c r="B6" s="32">
        <v>0</v>
      </c>
      <c r="C6" s="32">
        <v>0</v>
      </c>
      <c r="D6" s="32">
        <v>0</v>
      </c>
      <c r="E6" s="42">
        <v>0</v>
      </c>
      <c r="F6" s="43">
        <f t="shared" si="0"/>
        <v>0</v>
      </c>
      <c r="G6" s="43">
        <f t="shared" si="1"/>
        <v>0</v>
      </c>
      <c r="H6" s="43">
        <f t="shared" si="2"/>
        <v>0</v>
      </c>
    </row>
    <row r="7" s="20" customFormat="1" ht="16.9" customHeight="1" spans="1:8">
      <c r="A7" s="41" t="s">
        <v>2636</v>
      </c>
      <c r="B7" s="32">
        <v>0</v>
      </c>
      <c r="C7" s="32">
        <v>4</v>
      </c>
      <c r="D7" s="32">
        <v>0</v>
      </c>
      <c r="E7" s="42">
        <v>4</v>
      </c>
      <c r="F7" s="43">
        <f t="shared" si="0"/>
        <v>0</v>
      </c>
      <c r="G7" s="43">
        <f t="shared" si="1"/>
        <v>100</v>
      </c>
      <c r="H7" s="43">
        <f t="shared" si="2"/>
        <v>0</v>
      </c>
    </row>
    <row r="8" s="20" customFormat="1" ht="16.9" customHeight="1" spans="1:8">
      <c r="A8" s="44" t="s">
        <v>2637</v>
      </c>
      <c r="B8" s="45">
        <v>0</v>
      </c>
      <c r="C8" s="45">
        <v>4</v>
      </c>
      <c r="D8" s="45">
        <v>0</v>
      </c>
      <c r="E8" s="46">
        <v>4</v>
      </c>
      <c r="F8" s="43">
        <f t="shared" si="0"/>
        <v>0</v>
      </c>
      <c r="G8" s="43">
        <f t="shared" si="1"/>
        <v>100</v>
      </c>
      <c r="H8" s="43">
        <f t="shared" si="2"/>
        <v>0</v>
      </c>
    </row>
    <row r="9" s="20" customFormat="1" ht="16.9" customHeight="1" spans="1:8">
      <c r="A9" s="41" t="s">
        <v>2638</v>
      </c>
      <c r="B9" s="32">
        <v>0</v>
      </c>
      <c r="C9" s="32">
        <v>0</v>
      </c>
      <c r="D9" s="32">
        <v>0</v>
      </c>
      <c r="E9" s="42">
        <v>0</v>
      </c>
      <c r="F9" s="43">
        <f t="shared" si="0"/>
        <v>0</v>
      </c>
      <c r="G9" s="43">
        <f t="shared" si="1"/>
        <v>0</v>
      </c>
      <c r="H9" s="43">
        <f t="shared" si="2"/>
        <v>0</v>
      </c>
    </row>
    <row r="10" s="20" customFormat="1" ht="16.9" customHeight="1" spans="1:8">
      <c r="A10" s="41" t="s">
        <v>2639</v>
      </c>
      <c r="B10" s="32">
        <v>0</v>
      </c>
      <c r="C10" s="32">
        <v>0</v>
      </c>
      <c r="D10" s="32">
        <v>0</v>
      </c>
      <c r="E10" s="47">
        <v>0</v>
      </c>
      <c r="F10" s="43">
        <f t="shared" si="0"/>
        <v>0</v>
      </c>
      <c r="G10" s="43">
        <f t="shared" si="1"/>
        <v>0</v>
      </c>
      <c r="H10" s="43">
        <f t="shared" si="2"/>
        <v>0</v>
      </c>
    </row>
    <row r="11" s="20" customFormat="1" ht="16.9" customHeight="1" spans="1:8">
      <c r="A11" s="41" t="s">
        <v>2640</v>
      </c>
      <c r="B11" s="32">
        <v>0</v>
      </c>
      <c r="C11" s="32">
        <v>0</v>
      </c>
      <c r="D11" s="32">
        <v>0</v>
      </c>
      <c r="E11" s="47">
        <v>0</v>
      </c>
      <c r="F11" s="43">
        <f t="shared" si="0"/>
        <v>0</v>
      </c>
      <c r="G11" s="43">
        <f t="shared" si="1"/>
        <v>0</v>
      </c>
      <c r="H11" s="43">
        <f t="shared" si="2"/>
        <v>0</v>
      </c>
    </row>
    <row r="12" s="20" customFormat="1" ht="16.9" customHeight="1" spans="1:8">
      <c r="A12" s="41" t="s">
        <v>2641</v>
      </c>
      <c r="B12" s="32">
        <v>0</v>
      </c>
      <c r="C12" s="32">
        <v>0</v>
      </c>
      <c r="D12" s="32">
        <v>0</v>
      </c>
      <c r="E12" s="47">
        <v>0</v>
      </c>
      <c r="F12" s="43">
        <f t="shared" si="0"/>
        <v>0</v>
      </c>
      <c r="G12" s="43">
        <f t="shared" si="1"/>
        <v>0</v>
      </c>
      <c r="H12" s="43">
        <f t="shared" si="2"/>
        <v>0</v>
      </c>
    </row>
    <row r="13" s="20" customFormat="1" ht="16.9" customHeight="1" spans="1:8">
      <c r="A13" s="41" t="s">
        <v>2642</v>
      </c>
      <c r="B13" s="32">
        <v>0</v>
      </c>
      <c r="C13" s="32">
        <v>4</v>
      </c>
      <c r="D13" s="32">
        <v>0</v>
      </c>
      <c r="E13" s="47">
        <v>4</v>
      </c>
      <c r="F13" s="43">
        <f t="shared" si="0"/>
        <v>0</v>
      </c>
      <c r="G13" s="43">
        <f t="shared" si="1"/>
        <v>100</v>
      </c>
      <c r="H13" s="43">
        <f t="shared" si="2"/>
        <v>0</v>
      </c>
    </row>
    <row r="14" s="20" customFormat="1" ht="16.9" customHeight="1" spans="1:8">
      <c r="A14" s="41" t="s">
        <v>2643</v>
      </c>
      <c r="B14" s="32">
        <v>0</v>
      </c>
      <c r="C14" s="32">
        <v>0</v>
      </c>
      <c r="D14" s="32">
        <v>0</v>
      </c>
      <c r="E14" s="47">
        <v>0</v>
      </c>
      <c r="F14" s="43">
        <f t="shared" si="0"/>
        <v>0</v>
      </c>
      <c r="G14" s="43">
        <f t="shared" si="1"/>
        <v>0</v>
      </c>
      <c r="H14" s="43">
        <f t="shared" si="2"/>
        <v>0</v>
      </c>
    </row>
    <row r="15" s="20" customFormat="1" ht="16.9" customHeight="1" spans="1:8">
      <c r="A15" s="41" t="s">
        <v>2644</v>
      </c>
      <c r="B15" s="32">
        <v>0</v>
      </c>
      <c r="C15" s="32">
        <v>0</v>
      </c>
      <c r="D15" s="32">
        <v>0</v>
      </c>
      <c r="E15" s="47">
        <v>0</v>
      </c>
      <c r="F15" s="43">
        <f t="shared" si="0"/>
        <v>0</v>
      </c>
      <c r="G15" s="43">
        <f t="shared" si="1"/>
        <v>0</v>
      </c>
      <c r="H15" s="43">
        <f t="shared" si="2"/>
        <v>0</v>
      </c>
    </row>
    <row r="16" s="20" customFormat="1" ht="16.9" customHeight="1" spans="1:8">
      <c r="A16" s="41" t="s">
        <v>2645</v>
      </c>
      <c r="B16" s="32">
        <v>0</v>
      </c>
      <c r="C16" s="32">
        <v>0</v>
      </c>
      <c r="D16" s="32">
        <v>0</v>
      </c>
      <c r="E16" s="47">
        <v>0</v>
      </c>
      <c r="F16" s="43">
        <f t="shared" si="0"/>
        <v>0</v>
      </c>
      <c r="G16" s="43">
        <f t="shared" si="1"/>
        <v>0</v>
      </c>
      <c r="H16" s="43">
        <f t="shared" si="2"/>
        <v>0</v>
      </c>
    </row>
    <row r="17" s="20" customFormat="1" ht="16.9" customHeight="1" spans="1:8">
      <c r="A17" s="41" t="s">
        <v>2646</v>
      </c>
      <c r="B17" s="32">
        <v>0</v>
      </c>
      <c r="C17" s="32">
        <v>0</v>
      </c>
      <c r="D17" s="32">
        <v>0</v>
      </c>
      <c r="E17" s="47">
        <v>0</v>
      </c>
      <c r="F17" s="43">
        <f t="shared" si="0"/>
        <v>0</v>
      </c>
      <c r="G17" s="43">
        <f t="shared" si="1"/>
        <v>0</v>
      </c>
      <c r="H17" s="43">
        <f t="shared" si="2"/>
        <v>0</v>
      </c>
    </row>
    <row r="18" s="20" customFormat="1" ht="16.9" customHeight="1" spans="1:8">
      <c r="A18" s="41" t="s">
        <v>2647</v>
      </c>
      <c r="B18" s="32">
        <v>0</v>
      </c>
      <c r="C18" s="32">
        <v>0</v>
      </c>
      <c r="D18" s="32">
        <v>0</v>
      </c>
      <c r="E18" s="47">
        <v>0</v>
      </c>
      <c r="F18" s="43">
        <f t="shared" si="0"/>
        <v>0</v>
      </c>
      <c r="G18" s="43">
        <f t="shared" si="1"/>
        <v>0</v>
      </c>
      <c r="H18" s="43">
        <f t="shared" si="2"/>
        <v>0</v>
      </c>
    </row>
    <row r="19" s="20" customFormat="1" ht="16.9" customHeight="1" spans="1:8">
      <c r="A19" s="41" t="s">
        <v>2648</v>
      </c>
      <c r="B19" s="32">
        <v>0</v>
      </c>
      <c r="C19" s="32">
        <v>0</v>
      </c>
      <c r="D19" s="32">
        <v>0</v>
      </c>
      <c r="E19" s="47">
        <v>0</v>
      </c>
      <c r="F19" s="43">
        <f t="shared" si="0"/>
        <v>0</v>
      </c>
      <c r="G19" s="43">
        <f t="shared" si="1"/>
        <v>0</v>
      </c>
      <c r="H19" s="43">
        <f t="shared" si="2"/>
        <v>0</v>
      </c>
    </row>
    <row r="20" s="20" customFormat="1" ht="16.9" customHeight="1" spans="1:8">
      <c r="A20" s="41" t="s">
        <v>2649</v>
      </c>
      <c r="B20" s="32">
        <v>0</v>
      </c>
      <c r="C20" s="32">
        <v>0</v>
      </c>
      <c r="D20" s="32">
        <v>0</v>
      </c>
      <c r="E20" s="47">
        <v>0</v>
      </c>
      <c r="F20" s="43">
        <f t="shared" si="0"/>
        <v>0</v>
      </c>
      <c r="G20" s="43">
        <f t="shared" si="1"/>
        <v>0</v>
      </c>
      <c r="H20" s="43">
        <f t="shared" si="2"/>
        <v>0</v>
      </c>
    </row>
    <row r="21" s="20" customFormat="1" ht="16.9" customHeight="1" spans="1:8">
      <c r="A21" s="41" t="s">
        <v>2650</v>
      </c>
      <c r="B21" s="32">
        <v>0</v>
      </c>
      <c r="C21" s="32">
        <v>0</v>
      </c>
      <c r="D21" s="32">
        <v>0</v>
      </c>
      <c r="E21" s="47">
        <v>0</v>
      </c>
      <c r="F21" s="43">
        <f t="shared" si="0"/>
        <v>0</v>
      </c>
      <c r="G21" s="43">
        <f t="shared" si="1"/>
        <v>0</v>
      </c>
      <c r="H21" s="43">
        <f t="shared" si="2"/>
        <v>0</v>
      </c>
    </row>
    <row r="22" s="20" customFormat="1" ht="16.9" customHeight="1" spans="1:8">
      <c r="A22" s="41" t="s">
        <v>2651</v>
      </c>
      <c r="B22" s="32">
        <v>0</v>
      </c>
      <c r="C22" s="32">
        <v>0</v>
      </c>
      <c r="D22" s="32">
        <v>0</v>
      </c>
      <c r="E22" s="47">
        <v>0</v>
      </c>
      <c r="F22" s="43">
        <f t="shared" si="0"/>
        <v>0</v>
      </c>
      <c r="G22" s="43">
        <f t="shared" si="1"/>
        <v>0</v>
      </c>
      <c r="H22" s="43">
        <f t="shared" si="2"/>
        <v>0</v>
      </c>
    </row>
    <row r="23" s="20" customFormat="1" ht="16.9" customHeight="1" spans="1:8">
      <c r="A23" s="41" t="s">
        <v>2652</v>
      </c>
      <c r="B23" s="32">
        <v>0</v>
      </c>
      <c r="C23" s="32">
        <v>0</v>
      </c>
      <c r="D23" s="32">
        <v>0</v>
      </c>
      <c r="E23" s="47">
        <v>0</v>
      </c>
      <c r="F23" s="43">
        <f t="shared" si="0"/>
        <v>0</v>
      </c>
      <c r="G23" s="43">
        <f t="shared" si="1"/>
        <v>0</v>
      </c>
      <c r="H23" s="43">
        <f t="shared" si="2"/>
        <v>0</v>
      </c>
    </row>
    <row r="24" s="20" customFormat="1" ht="16.9" customHeight="1" spans="1:8">
      <c r="A24" s="41" t="s">
        <v>2653</v>
      </c>
      <c r="B24" s="32">
        <v>0</v>
      </c>
      <c r="C24" s="32">
        <v>0</v>
      </c>
      <c r="D24" s="32">
        <v>0</v>
      </c>
      <c r="E24" s="47">
        <v>0</v>
      </c>
      <c r="F24" s="43">
        <f t="shared" si="0"/>
        <v>0</v>
      </c>
      <c r="G24" s="43">
        <f t="shared" si="1"/>
        <v>0</v>
      </c>
      <c r="H24" s="43">
        <f t="shared" si="2"/>
        <v>0</v>
      </c>
    </row>
    <row r="25" s="20" customFormat="1" ht="16.9" customHeight="1" spans="1:8">
      <c r="A25" s="41" t="s">
        <v>2654</v>
      </c>
      <c r="B25" s="32">
        <v>0</v>
      </c>
      <c r="C25" s="32">
        <v>0</v>
      </c>
      <c r="D25" s="32">
        <v>0</v>
      </c>
      <c r="E25" s="47">
        <v>0</v>
      </c>
      <c r="F25" s="43">
        <f t="shared" si="0"/>
        <v>0</v>
      </c>
      <c r="G25" s="43">
        <f t="shared" si="1"/>
        <v>0</v>
      </c>
      <c r="H25" s="43">
        <f t="shared" si="2"/>
        <v>0</v>
      </c>
    </row>
    <row r="26" s="20" customFormat="1" ht="16.9" customHeight="1" spans="1:8">
      <c r="A26" s="41" t="s">
        <v>2655</v>
      </c>
      <c r="B26" s="32">
        <v>0</v>
      </c>
      <c r="C26" s="32">
        <v>0</v>
      </c>
      <c r="D26" s="32">
        <v>0</v>
      </c>
      <c r="E26" s="47">
        <v>0</v>
      </c>
      <c r="F26" s="43">
        <f t="shared" si="0"/>
        <v>0</v>
      </c>
      <c r="G26" s="43">
        <f t="shared" si="1"/>
        <v>0</v>
      </c>
      <c r="H26" s="43">
        <f t="shared" si="2"/>
        <v>0</v>
      </c>
    </row>
    <row r="27" s="20" customFormat="1" ht="16.9" customHeight="1" spans="1:8">
      <c r="A27" s="41" t="s">
        <v>2656</v>
      </c>
      <c r="B27" s="32">
        <v>0</v>
      </c>
      <c r="C27" s="32">
        <v>0</v>
      </c>
      <c r="D27" s="32">
        <v>0</v>
      </c>
      <c r="E27" s="47">
        <v>0</v>
      </c>
      <c r="F27" s="43">
        <f t="shared" si="0"/>
        <v>0</v>
      </c>
      <c r="G27" s="43">
        <f t="shared" si="1"/>
        <v>0</v>
      </c>
      <c r="H27" s="43">
        <f t="shared" si="2"/>
        <v>0</v>
      </c>
    </row>
    <row r="28" s="20" customFormat="1" ht="16.9" customHeight="1" spans="1:8">
      <c r="A28" s="41" t="s">
        <v>2657</v>
      </c>
      <c r="B28" s="32">
        <v>0</v>
      </c>
      <c r="C28" s="32">
        <v>0</v>
      </c>
      <c r="D28" s="32">
        <v>0</v>
      </c>
      <c r="E28" s="47">
        <v>0</v>
      </c>
      <c r="F28" s="43">
        <f t="shared" si="0"/>
        <v>0</v>
      </c>
      <c r="G28" s="43">
        <f t="shared" si="1"/>
        <v>0</v>
      </c>
      <c r="H28" s="43">
        <f t="shared" si="2"/>
        <v>0</v>
      </c>
    </row>
    <row r="29" s="20" customFormat="1" ht="16.9" customHeight="1" spans="1:8">
      <c r="A29" s="41" t="s">
        <v>2658</v>
      </c>
      <c r="B29" s="32">
        <v>0</v>
      </c>
      <c r="C29" s="32">
        <v>0</v>
      </c>
      <c r="D29" s="32">
        <v>0</v>
      </c>
      <c r="E29" s="47">
        <v>0</v>
      </c>
      <c r="F29" s="43">
        <f t="shared" si="0"/>
        <v>0</v>
      </c>
      <c r="G29" s="43">
        <f t="shared" si="1"/>
        <v>0</v>
      </c>
      <c r="H29" s="43">
        <f t="shared" si="2"/>
        <v>0</v>
      </c>
    </row>
    <row r="30" s="20" customFormat="1" ht="16.9" customHeight="1" spans="1:8">
      <c r="A30" s="41" t="s">
        <v>2659</v>
      </c>
      <c r="B30" s="32">
        <v>0</v>
      </c>
      <c r="C30" s="32">
        <v>0</v>
      </c>
      <c r="D30" s="32">
        <v>0</v>
      </c>
      <c r="E30" s="47">
        <v>0</v>
      </c>
      <c r="F30" s="43">
        <f t="shared" si="0"/>
        <v>0</v>
      </c>
      <c r="G30" s="43">
        <f t="shared" si="1"/>
        <v>0</v>
      </c>
      <c r="H30" s="43">
        <f t="shared" si="2"/>
        <v>0</v>
      </c>
    </row>
    <row r="31" s="20" customFormat="1" ht="16.9" customHeight="1" spans="1:8">
      <c r="A31" s="41" t="s">
        <v>2660</v>
      </c>
      <c r="B31" s="32">
        <v>0</v>
      </c>
      <c r="C31" s="32">
        <v>0</v>
      </c>
      <c r="D31" s="32">
        <v>0</v>
      </c>
      <c r="E31" s="47">
        <v>0</v>
      </c>
      <c r="F31" s="43">
        <f t="shared" si="0"/>
        <v>0</v>
      </c>
      <c r="G31" s="43">
        <f t="shared" si="1"/>
        <v>0</v>
      </c>
      <c r="H31" s="43">
        <f t="shared" si="2"/>
        <v>0</v>
      </c>
    </row>
    <row r="32" s="20" customFormat="1" ht="16.9" customHeight="1" spans="1:8">
      <c r="A32" s="41" t="s">
        <v>2661</v>
      </c>
      <c r="B32" s="32">
        <v>0</v>
      </c>
      <c r="C32" s="32">
        <v>0</v>
      </c>
      <c r="D32" s="32">
        <v>0</v>
      </c>
      <c r="E32" s="47">
        <v>0</v>
      </c>
      <c r="F32" s="43">
        <f t="shared" si="0"/>
        <v>0</v>
      </c>
      <c r="G32" s="43">
        <f t="shared" si="1"/>
        <v>0</v>
      </c>
      <c r="H32" s="43">
        <f t="shared" si="2"/>
        <v>0</v>
      </c>
    </row>
    <row r="33" s="20" customFormat="1" ht="16.9" customHeight="1" spans="1:8">
      <c r="A33" s="41" t="s">
        <v>2662</v>
      </c>
      <c r="B33" s="32">
        <v>0</v>
      </c>
      <c r="C33" s="32">
        <v>0</v>
      </c>
      <c r="D33" s="32">
        <v>0</v>
      </c>
      <c r="E33" s="47">
        <v>0</v>
      </c>
      <c r="F33" s="43">
        <f t="shared" si="0"/>
        <v>0</v>
      </c>
      <c r="G33" s="43">
        <f t="shared" si="1"/>
        <v>0</v>
      </c>
      <c r="H33" s="43">
        <f t="shared" si="2"/>
        <v>0</v>
      </c>
    </row>
    <row r="34" s="20" customFormat="1" ht="16.9" customHeight="1" spans="1:8">
      <c r="A34" s="41" t="s">
        <v>2663</v>
      </c>
      <c r="B34" s="32">
        <v>0</v>
      </c>
      <c r="C34" s="32">
        <v>0</v>
      </c>
      <c r="D34" s="32">
        <v>0</v>
      </c>
      <c r="E34" s="47">
        <v>0</v>
      </c>
      <c r="F34" s="43">
        <f t="shared" si="0"/>
        <v>0</v>
      </c>
      <c r="G34" s="43">
        <f t="shared" si="1"/>
        <v>0</v>
      </c>
      <c r="H34" s="43">
        <f t="shared" si="2"/>
        <v>0</v>
      </c>
    </row>
    <row r="35" s="20" customFormat="1" ht="16.9" customHeight="1" spans="1:8">
      <c r="A35" s="26"/>
      <c r="B35" s="36"/>
      <c r="C35" s="36"/>
      <c r="D35" s="36"/>
      <c r="E35" s="36"/>
      <c r="F35" s="48"/>
      <c r="G35" s="48"/>
      <c r="H35" s="48"/>
    </row>
    <row r="36" s="20" customFormat="1" ht="16.9" customHeight="1" spans="1:8">
      <c r="A36" s="30" t="s">
        <v>2636</v>
      </c>
      <c r="B36" s="32">
        <v>0</v>
      </c>
      <c r="C36" s="32">
        <v>4</v>
      </c>
      <c r="D36" s="32">
        <v>0</v>
      </c>
      <c r="E36" s="47">
        <v>4</v>
      </c>
      <c r="F36" s="43">
        <f>IF(B36&lt;&gt;0,(E36/B36)*100,0)</f>
        <v>0</v>
      </c>
      <c r="G36" s="43">
        <f>IF(C36&lt;&gt;0,E36/C36*100,0)</f>
        <v>100</v>
      </c>
      <c r="H36" s="43">
        <f t="shared" ref="H36:H43" si="3">IF(D36&lt;&gt;0,(E36/D36)*100,0)</f>
        <v>0</v>
      </c>
    </row>
    <row r="37" s="20" customFormat="1" ht="16.9" customHeight="1" spans="1:8">
      <c r="A37" s="26"/>
      <c r="B37" s="36"/>
      <c r="C37" s="36"/>
      <c r="D37" s="36"/>
      <c r="E37" s="36"/>
      <c r="F37" s="49"/>
      <c r="G37" s="49"/>
      <c r="H37" s="48"/>
    </row>
    <row r="38" s="20" customFormat="1" ht="16.9" customHeight="1" spans="1:8">
      <c r="A38" s="26" t="s">
        <v>2664</v>
      </c>
      <c r="B38" s="36"/>
      <c r="C38" s="36"/>
      <c r="D38" s="32">
        <v>0</v>
      </c>
      <c r="E38" s="32">
        <v>0</v>
      </c>
      <c r="F38" s="36"/>
      <c r="G38" s="50"/>
      <c r="H38" s="43">
        <f t="shared" si="3"/>
        <v>0</v>
      </c>
    </row>
    <row r="39" s="20" customFormat="1" ht="16.9" customHeight="1" spans="1:8">
      <c r="A39" s="26" t="s">
        <v>2665</v>
      </c>
      <c r="B39" s="36"/>
      <c r="C39" s="36"/>
      <c r="D39" s="32">
        <v>0</v>
      </c>
      <c r="E39" s="32">
        <v>0</v>
      </c>
      <c r="F39" s="36"/>
      <c r="G39" s="50"/>
      <c r="H39" s="43">
        <f t="shared" si="3"/>
        <v>0</v>
      </c>
    </row>
    <row r="40" s="20" customFormat="1" ht="16.9" customHeight="1" spans="1:8">
      <c r="A40" s="26" t="s">
        <v>2666</v>
      </c>
      <c r="B40" s="36"/>
      <c r="C40" s="36"/>
      <c r="D40" s="32">
        <v>0</v>
      </c>
      <c r="E40" s="32">
        <v>0</v>
      </c>
      <c r="F40" s="36"/>
      <c r="G40" s="50"/>
      <c r="H40" s="43">
        <f t="shared" si="3"/>
        <v>0</v>
      </c>
    </row>
    <row r="41" s="20" customFormat="1" ht="16.9" customHeight="1" spans="1:8">
      <c r="A41" s="26" t="s">
        <v>2667</v>
      </c>
      <c r="B41" s="36"/>
      <c r="C41" s="36"/>
      <c r="D41" s="32">
        <v>0</v>
      </c>
      <c r="E41" s="32">
        <v>0</v>
      </c>
      <c r="F41" s="36"/>
      <c r="G41" s="50"/>
      <c r="H41" s="43">
        <f t="shared" si="3"/>
        <v>0</v>
      </c>
    </row>
    <row r="42" s="20" customFormat="1" ht="16.9" customHeight="1" spans="1:8">
      <c r="A42" s="26" t="s">
        <v>2668</v>
      </c>
      <c r="B42" s="36"/>
      <c r="C42" s="36"/>
      <c r="D42" s="32">
        <v>0</v>
      </c>
      <c r="E42" s="32">
        <v>0</v>
      </c>
      <c r="F42" s="36"/>
      <c r="G42" s="50"/>
      <c r="H42" s="43">
        <f t="shared" si="3"/>
        <v>0</v>
      </c>
    </row>
    <row r="43" s="20" customFormat="1" ht="16.9" customHeight="1" spans="1:8">
      <c r="A43" s="26" t="s">
        <v>2669</v>
      </c>
      <c r="B43" s="36"/>
      <c r="C43" s="36"/>
      <c r="D43" s="32">
        <v>0</v>
      </c>
      <c r="E43" s="32">
        <v>0</v>
      </c>
      <c r="F43" s="36"/>
      <c r="G43" s="50"/>
      <c r="H43" s="43">
        <f t="shared" si="3"/>
        <v>0</v>
      </c>
    </row>
    <row r="44" s="20" customFormat="1" ht="16.9" customHeight="1" spans="1:8">
      <c r="A44" s="26"/>
      <c r="B44" s="36"/>
      <c r="C44" s="36"/>
      <c r="D44" s="36"/>
      <c r="E44" s="36"/>
      <c r="F44" s="36"/>
      <c r="G44" s="36"/>
      <c r="H44" s="48"/>
    </row>
    <row r="45" s="20" customFormat="1" ht="16.9" customHeight="1" spans="1:8">
      <c r="A45" s="30" t="s">
        <v>253</v>
      </c>
      <c r="B45" s="36"/>
      <c r="C45" s="36"/>
      <c r="D45" s="32">
        <v>0</v>
      </c>
      <c r="E45" s="32">
        <v>4</v>
      </c>
      <c r="F45" s="36"/>
      <c r="G45" s="50"/>
      <c r="H45" s="43">
        <f>IF(D45&lt;&gt;0,(E45/D45)*100,0)</f>
        <v>0</v>
      </c>
    </row>
    <row r="46" s="20" customFormat="1" ht="15.6" customHeight="1"/>
  </sheetData>
  <mergeCells count="1">
    <mergeCell ref="A1:H1"/>
  </mergeCells>
  <printOptions horizontalCentered="1" verticalCentered="1" gridLines="1"/>
  <pageMargins left="2" right="2" top="1.5" bottom="1.5" header="0" footer="0"/>
  <pageSetup paperSize="1" orientation="portrait" blackAndWhite="1"/>
  <headerFooter alignWithMargins="0" scaleWithDoc="0">
    <oddHeader>&amp;C@$</oddHeader>
    <oddFooter>&amp;C@$</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D24" sqref="D24"/>
    </sheetView>
  </sheetViews>
  <sheetFormatPr defaultColWidth="12.1833333333333" defaultRowHeight="15.55" customHeight="1" outlineLevelCol="3"/>
  <cols>
    <col min="1" max="1" width="34.25" style="20" customWidth="1"/>
    <col min="2" max="2" width="25.9833333333333" style="20" customWidth="1"/>
    <col min="3" max="3" width="34.25" style="20" customWidth="1"/>
    <col min="4" max="4" width="25.9833333333333" style="20" customWidth="1"/>
    <col min="5" max="256" width="12.1833333333333" style="20" customWidth="1"/>
    <col min="257" max="16384" width="12.1833333333333" style="20"/>
  </cols>
  <sheetData>
    <row r="1" ht="34" customHeight="1" spans="1:4">
      <c r="A1" s="21" t="s">
        <v>2896</v>
      </c>
      <c r="B1" s="21"/>
      <c r="C1" s="21"/>
      <c r="D1" s="21"/>
    </row>
    <row r="2" ht="17" customHeight="1" spans="1:4">
      <c r="A2" s="31"/>
      <c r="B2" s="31"/>
      <c r="C2" s="31"/>
      <c r="D2" s="31"/>
    </row>
    <row r="3" ht="17" customHeight="1" spans="1:4">
      <c r="A3" s="31" t="s">
        <v>82</v>
      </c>
      <c r="B3" s="31"/>
      <c r="C3" s="31"/>
      <c r="D3" s="31"/>
    </row>
    <row r="4" ht="16.95" customHeight="1" spans="1:4">
      <c r="A4" s="24" t="s">
        <v>136</v>
      </c>
      <c r="B4" s="24" t="s">
        <v>87</v>
      </c>
      <c r="C4" s="24" t="s">
        <v>136</v>
      </c>
      <c r="D4" s="24" t="s">
        <v>87</v>
      </c>
    </row>
    <row r="5" ht="16.95" customHeight="1" spans="1:4">
      <c r="A5" s="26" t="s">
        <v>2628</v>
      </c>
      <c r="B5" s="32">
        <v>0</v>
      </c>
      <c r="C5" s="26" t="s">
        <v>2636</v>
      </c>
      <c r="D5" s="32">
        <v>4</v>
      </c>
    </row>
    <row r="6" ht="16.95" customHeight="1" spans="1:4">
      <c r="A6" s="26" t="s">
        <v>2629</v>
      </c>
      <c r="B6" s="33">
        <v>4</v>
      </c>
      <c r="C6" s="26" t="s">
        <v>2664</v>
      </c>
      <c r="D6" s="33">
        <v>0</v>
      </c>
    </row>
    <row r="7" ht="16.95" customHeight="1" spans="1:4">
      <c r="A7" s="26" t="s">
        <v>2630</v>
      </c>
      <c r="B7" s="33">
        <v>0</v>
      </c>
      <c r="C7" s="26" t="s">
        <v>2665</v>
      </c>
      <c r="D7" s="33">
        <v>0</v>
      </c>
    </row>
    <row r="8" ht="16.95" customHeight="1" spans="1:4">
      <c r="A8" s="26" t="s">
        <v>2631</v>
      </c>
      <c r="B8" s="34">
        <v>0</v>
      </c>
      <c r="C8" s="26" t="s">
        <v>2666</v>
      </c>
      <c r="D8" s="35">
        <v>0</v>
      </c>
    </row>
    <row r="9" ht="16.95" customHeight="1" spans="1:4">
      <c r="A9" s="26" t="s">
        <v>2632</v>
      </c>
      <c r="B9" s="33">
        <v>0</v>
      </c>
      <c r="C9" s="26" t="s">
        <v>2667</v>
      </c>
      <c r="D9" s="33">
        <v>0</v>
      </c>
    </row>
    <row r="10" ht="16.95" customHeight="1" spans="1:4">
      <c r="A10" s="26" t="s">
        <v>2633</v>
      </c>
      <c r="B10" s="33">
        <v>0</v>
      </c>
      <c r="C10" s="26" t="s">
        <v>2668</v>
      </c>
      <c r="D10" s="33">
        <v>0</v>
      </c>
    </row>
    <row r="11" ht="16.95" customHeight="1" spans="1:4">
      <c r="A11" s="26"/>
      <c r="B11" s="36"/>
      <c r="C11" s="26" t="s">
        <v>2669</v>
      </c>
      <c r="D11" s="32">
        <f>B12-SUM(D5:D10)</f>
        <v>0</v>
      </c>
    </row>
    <row r="12" ht="16.95" customHeight="1" spans="1:4">
      <c r="A12" s="24" t="s">
        <v>2671</v>
      </c>
      <c r="B12" s="32">
        <f>SUM(B5:B10)</f>
        <v>4</v>
      </c>
      <c r="C12" s="24" t="s">
        <v>253</v>
      </c>
      <c r="D12" s="32">
        <f>SUM(D5:D11)</f>
        <v>4</v>
      </c>
    </row>
  </sheetData>
  <mergeCells count="3">
    <mergeCell ref="A1:D1"/>
    <mergeCell ref="A2:D2"/>
    <mergeCell ref="A3:D3"/>
  </mergeCells>
  <pageMargins left="0.75" right="0.75" top="1" bottom="1" header="0.509027777777778" footer="0.509027777777778"/>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showGridLines="0" showZeros="0" workbookViewId="0">
      <selection activeCell="E27" sqref="E27"/>
    </sheetView>
  </sheetViews>
  <sheetFormatPr defaultColWidth="9.125" defaultRowHeight="14.25" outlineLevelCol="7"/>
  <cols>
    <col min="1" max="1" width="30.375" style="20" customWidth="1"/>
    <col min="2" max="8" width="24.125" style="20" customWidth="1"/>
    <col min="9" max="256" width="9.125" style="20" customWidth="1"/>
    <col min="257" max="16384" width="9.125" style="20"/>
  </cols>
  <sheetData>
    <row r="1" s="20" customFormat="1" ht="40.5" customHeight="1" spans="1:8">
      <c r="A1" s="21" t="s">
        <v>2897</v>
      </c>
      <c r="B1" s="21"/>
      <c r="C1" s="21"/>
      <c r="D1" s="21"/>
      <c r="E1" s="21"/>
      <c r="F1" s="21"/>
      <c r="G1" s="21"/>
      <c r="H1" s="21"/>
    </row>
    <row r="2" s="20" customFormat="1" ht="16.9" customHeight="1" spans="1:8">
      <c r="A2" s="22"/>
      <c r="B2" s="22"/>
      <c r="C2" s="22"/>
      <c r="D2" s="22"/>
      <c r="E2" s="22"/>
      <c r="F2" s="22"/>
      <c r="G2" s="22"/>
      <c r="H2" s="23" t="s">
        <v>82</v>
      </c>
    </row>
    <row r="3" s="20" customFormat="1" ht="16.9" customHeight="1" spans="1:8">
      <c r="A3" s="24" t="s">
        <v>136</v>
      </c>
      <c r="B3" s="24" t="s">
        <v>84</v>
      </c>
      <c r="C3" s="24" t="s">
        <v>85</v>
      </c>
      <c r="D3" s="24" t="s">
        <v>86</v>
      </c>
      <c r="E3" s="24" t="s">
        <v>87</v>
      </c>
      <c r="F3" s="25" t="s">
        <v>88</v>
      </c>
      <c r="G3" s="25" t="s">
        <v>89</v>
      </c>
      <c r="H3" s="25" t="s">
        <v>209</v>
      </c>
    </row>
    <row r="4" s="20" customFormat="1" ht="16.9" customHeight="1" spans="1:8">
      <c r="A4" s="26" t="s">
        <v>2673</v>
      </c>
      <c r="B4" s="27">
        <v>15759</v>
      </c>
      <c r="C4" s="27"/>
      <c r="D4" s="27">
        <v>8103</v>
      </c>
      <c r="E4" s="28">
        <v>12063</v>
      </c>
      <c r="F4" s="29">
        <f t="shared" ref="F4:F16" si="0">IF(B4&lt;&gt;0,(E4/B4)*100,0)</f>
        <v>76.5467351989339</v>
      </c>
      <c r="G4" s="29">
        <f t="shared" ref="G4:G16" si="1">IF(C4&lt;&gt;0,(E4/C4)*100,0)</f>
        <v>0</v>
      </c>
      <c r="H4" s="29">
        <f>IF(D4&lt;&gt;0,(E4/D4)*100,0)</f>
        <v>148.870788596816</v>
      </c>
    </row>
    <row r="5" s="20" customFormat="1" ht="16.9" customHeight="1" spans="1:8">
      <c r="A5" s="26" t="s">
        <v>2674</v>
      </c>
      <c r="B5" s="27">
        <v>10007</v>
      </c>
      <c r="C5" s="27"/>
      <c r="D5" s="27">
        <v>10625</v>
      </c>
      <c r="E5" s="28">
        <v>11734</v>
      </c>
      <c r="F5" s="29">
        <f t="shared" si="0"/>
        <v>117.257919456381</v>
      </c>
      <c r="G5" s="29">
        <f t="shared" si="1"/>
        <v>0</v>
      </c>
      <c r="H5" s="29">
        <f t="shared" ref="H4:H16" si="2">IF(D5&lt;&gt;0,(E5/D5)*100,0)</f>
        <v>110.437647058824</v>
      </c>
    </row>
    <row r="6" s="20" customFormat="1" ht="16.9" customHeight="1" spans="1:8">
      <c r="A6" s="26" t="s">
        <v>2675</v>
      </c>
      <c r="B6" s="27">
        <v>574</v>
      </c>
      <c r="C6" s="27"/>
      <c r="D6" s="27">
        <v>578</v>
      </c>
      <c r="E6" s="28">
        <v>887</v>
      </c>
      <c r="F6" s="29">
        <f t="shared" si="0"/>
        <v>154.529616724739</v>
      </c>
      <c r="G6" s="29">
        <f t="shared" si="1"/>
        <v>0</v>
      </c>
      <c r="H6" s="29">
        <f t="shared" si="2"/>
        <v>153.460207612457</v>
      </c>
    </row>
    <row r="7" s="20" customFormat="1" ht="16.9" customHeight="1" spans="1:8">
      <c r="A7" s="26" t="s">
        <v>2676</v>
      </c>
      <c r="B7" s="27">
        <v>12355</v>
      </c>
      <c r="C7" s="27"/>
      <c r="D7" s="27">
        <v>11307</v>
      </c>
      <c r="E7" s="28">
        <v>11275</v>
      </c>
      <c r="F7" s="29">
        <f t="shared" si="0"/>
        <v>91.2585997571833</v>
      </c>
      <c r="G7" s="29">
        <f t="shared" si="1"/>
        <v>0</v>
      </c>
      <c r="H7" s="29">
        <f t="shared" si="2"/>
        <v>99.7169894755461</v>
      </c>
    </row>
    <row r="8" s="20" customFormat="1" ht="16.9" customHeight="1" spans="1:8">
      <c r="A8" s="26" t="s">
        <v>2677</v>
      </c>
      <c r="B8" s="27">
        <v>870</v>
      </c>
      <c r="C8" s="27"/>
      <c r="D8" s="27">
        <v>829</v>
      </c>
      <c r="E8" s="28">
        <v>662</v>
      </c>
      <c r="F8" s="29">
        <f t="shared" si="0"/>
        <v>76.0919540229885</v>
      </c>
      <c r="G8" s="29">
        <f t="shared" si="1"/>
        <v>0</v>
      </c>
      <c r="H8" s="29">
        <f t="shared" si="2"/>
        <v>79.8552472858866</v>
      </c>
    </row>
    <row r="9" s="20" customFormat="1" ht="16.9" customHeight="1" spans="1:8">
      <c r="A9" s="26" t="s">
        <v>2678</v>
      </c>
      <c r="B9" s="27"/>
      <c r="C9" s="27"/>
      <c r="D9" s="27"/>
      <c r="E9" s="28"/>
      <c r="F9" s="29">
        <f t="shared" si="0"/>
        <v>0</v>
      </c>
      <c r="G9" s="29">
        <f t="shared" si="1"/>
        <v>0</v>
      </c>
      <c r="H9" s="29">
        <f t="shared" si="2"/>
        <v>0</v>
      </c>
    </row>
    <row r="10" s="20" customFormat="1" ht="16.9" customHeight="1" spans="1:8">
      <c r="A10" s="26" t="s">
        <v>2679</v>
      </c>
      <c r="B10" s="27">
        <v>4509</v>
      </c>
      <c r="C10" s="27"/>
      <c r="D10" s="27">
        <v>4109</v>
      </c>
      <c r="E10" s="28">
        <v>4648</v>
      </c>
      <c r="F10" s="29">
        <f t="shared" si="0"/>
        <v>103.082723442005</v>
      </c>
      <c r="G10" s="29">
        <f t="shared" si="1"/>
        <v>0</v>
      </c>
      <c r="H10" s="29">
        <f t="shared" si="2"/>
        <v>113.117546848382</v>
      </c>
    </row>
    <row r="11" s="20" customFormat="1" ht="16.9" customHeight="1" spans="1:8">
      <c r="A11" s="26" t="s">
        <v>2680</v>
      </c>
      <c r="B11" s="27">
        <v>10318</v>
      </c>
      <c r="C11" s="27"/>
      <c r="D11" s="27">
        <v>14649</v>
      </c>
      <c r="E11" s="28">
        <v>13141</v>
      </c>
      <c r="F11" s="29">
        <f t="shared" si="0"/>
        <v>127.359953479356</v>
      </c>
      <c r="G11" s="29">
        <f t="shared" si="1"/>
        <v>0</v>
      </c>
      <c r="H11" s="29">
        <f t="shared" si="2"/>
        <v>89.7057819646392</v>
      </c>
    </row>
    <row r="12" s="20" customFormat="1" ht="16.9" customHeight="1" spans="1:8">
      <c r="A12" s="30" t="s">
        <v>2681</v>
      </c>
      <c r="B12" s="27">
        <v>54392</v>
      </c>
      <c r="C12" s="27"/>
      <c r="D12" s="27">
        <v>50200</v>
      </c>
      <c r="E12" s="28">
        <v>54410</v>
      </c>
      <c r="F12" s="29">
        <f t="shared" si="0"/>
        <v>100.033093101927</v>
      </c>
      <c r="G12" s="29">
        <f t="shared" si="1"/>
        <v>0</v>
      </c>
      <c r="H12" s="29">
        <f t="shared" si="2"/>
        <v>108.386454183267</v>
      </c>
    </row>
    <row r="13" s="20" customFormat="1" ht="16.9" customHeight="1" spans="1:8">
      <c r="A13" s="30" t="s">
        <v>2682</v>
      </c>
      <c r="B13" s="27"/>
      <c r="C13" s="27"/>
      <c r="D13" s="27"/>
      <c r="E13" s="28"/>
      <c r="F13" s="29">
        <f t="shared" si="0"/>
        <v>0</v>
      </c>
      <c r="G13" s="29">
        <f t="shared" si="1"/>
        <v>0</v>
      </c>
      <c r="H13" s="29">
        <f t="shared" si="2"/>
        <v>0</v>
      </c>
    </row>
    <row r="14" s="20" customFormat="1" ht="16.9" customHeight="1" spans="1:8">
      <c r="A14" s="26" t="s">
        <v>2683</v>
      </c>
      <c r="B14" s="27"/>
      <c r="C14" s="27"/>
      <c r="D14" s="27"/>
      <c r="E14" s="28"/>
      <c r="F14" s="29">
        <f t="shared" si="0"/>
        <v>0</v>
      </c>
      <c r="G14" s="29">
        <f t="shared" si="1"/>
        <v>0</v>
      </c>
      <c r="H14" s="29">
        <f t="shared" si="2"/>
        <v>0</v>
      </c>
    </row>
    <row r="15" s="20" customFormat="1" ht="16.9" customHeight="1" spans="1:8">
      <c r="A15" s="26" t="s">
        <v>2684</v>
      </c>
      <c r="B15" s="27"/>
      <c r="C15" s="27"/>
      <c r="D15" s="27"/>
      <c r="E15" s="28"/>
      <c r="F15" s="29">
        <f t="shared" si="0"/>
        <v>0</v>
      </c>
      <c r="G15" s="29">
        <f t="shared" si="1"/>
        <v>0</v>
      </c>
      <c r="H15" s="29">
        <f t="shared" si="2"/>
        <v>0</v>
      </c>
    </row>
    <row r="16" s="20" customFormat="1" ht="16.9" customHeight="1" spans="1:8">
      <c r="A16" s="30" t="s">
        <v>2685</v>
      </c>
      <c r="B16" s="27">
        <v>54392</v>
      </c>
      <c r="C16" s="27"/>
      <c r="D16" s="27">
        <v>50200</v>
      </c>
      <c r="E16" s="28">
        <v>54410</v>
      </c>
      <c r="F16" s="29">
        <f t="shared" si="0"/>
        <v>100.033093101927</v>
      </c>
      <c r="G16" s="29">
        <f t="shared" si="1"/>
        <v>0</v>
      </c>
      <c r="H16" s="29">
        <f t="shared" si="2"/>
        <v>108.386454183267</v>
      </c>
    </row>
    <row r="17" s="20" customFormat="1" ht="15.6" customHeight="1"/>
  </sheetData>
  <mergeCells count="1">
    <mergeCell ref="A1:H1"/>
  </mergeCells>
  <printOptions gridLines="1"/>
  <pageMargins left="0.75" right="0.75" top="1" bottom="1" header="0.5" footer="0.5"/>
  <pageSetup paperSize="1" orientation="portrait"/>
  <headerFooter alignWithMargins="0" scaleWithDoc="0">
    <oddHeader>&amp;C&amp;A</oddHeader>
    <oddFooter>&amp;CPage &amp;P</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showGridLines="0" showZeros="0" workbookViewId="0">
      <selection activeCell="E25" sqref="E25"/>
    </sheetView>
  </sheetViews>
  <sheetFormatPr defaultColWidth="9.125" defaultRowHeight="14.25" outlineLevelCol="7"/>
  <cols>
    <col min="1" max="1" width="29.125" style="20" customWidth="1"/>
    <col min="2" max="8" width="25" style="20" customWidth="1"/>
    <col min="9" max="256" width="9.125" style="20" customWidth="1"/>
    <col min="257" max="16384" width="9.125" style="20"/>
  </cols>
  <sheetData>
    <row r="1" s="20" customFormat="1" ht="33" customHeight="1" spans="1:8">
      <c r="A1" s="21" t="s">
        <v>2898</v>
      </c>
      <c r="B1" s="21"/>
      <c r="C1" s="21"/>
      <c r="D1" s="21"/>
      <c r="E1" s="21"/>
      <c r="F1" s="21"/>
      <c r="G1" s="21"/>
      <c r="H1" s="21"/>
    </row>
    <row r="2" s="20" customFormat="1" ht="17.1" customHeight="1" spans="1:8">
      <c r="A2" s="22"/>
      <c r="B2" s="22"/>
      <c r="C2" s="22"/>
      <c r="D2" s="22"/>
      <c r="E2" s="22"/>
      <c r="F2" s="22"/>
      <c r="G2" s="22"/>
      <c r="H2" s="23" t="s">
        <v>82</v>
      </c>
    </row>
    <row r="3" s="20" customFormat="1" ht="16.9" customHeight="1" spans="1:8">
      <c r="A3" s="24" t="s">
        <v>136</v>
      </c>
      <c r="B3" s="24" t="s">
        <v>84</v>
      </c>
      <c r="C3" s="24" t="s">
        <v>85</v>
      </c>
      <c r="D3" s="24" t="s">
        <v>86</v>
      </c>
      <c r="E3" s="24" t="s">
        <v>87</v>
      </c>
      <c r="F3" s="25" t="s">
        <v>88</v>
      </c>
      <c r="G3" s="25" t="s">
        <v>89</v>
      </c>
      <c r="H3" s="25" t="s">
        <v>209</v>
      </c>
    </row>
    <row r="4" s="20" customFormat="1" ht="16.9" customHeight="1" spans="1:8">
      <c r="A4" s="26" t="s">
        <v>2686</v>
      </c>
      <c r="B4" s="27">
        <v>14801</v>
      </c>
      <c r="C4" s="27"/>
      <c r="D4" s="27">
        <v>9033</v>
      </c>
      <c r="E4" s="28">
        <v>13149</v>
      </c>
      <c r="F4" s="29">
        <f t="shared" ref="F4:F16" si="0">IF(B4&lt;&gt;0,(E4/B4)*100,0)</f>
        <v>88.8385919870279</v>
      </c>
      <c r="G4" s="29">
        <f t="shared" ref="G4:G16" si="1">IF(C4&lt;&gt;0,(E4/C4)*100,0)</f>
        <v>0</v>
      </c>
      <c r="H4" s="29">
        <f t="shared" ref="H4:H16" si="2">IF(D4&lt;&gt;0,(E4/D4)*100,0)</f>
        <v>145.566257057456</v>
      </c>
    </row>
    <row r="5" s="20" customFormat="1" ht="16.9" customHeight="1" spans="1:8">
      <c r="A5" s="26" t="s">
        <v>2687</v>
      </c>
      <c r="B5" s="27">
        <v>9745</v>
      </c>
      <c r="C5" s="27"/>
      <c r="D5" s="27">
        <v>10105</v>
      </c>
      <c r="E5" s="28">
        <v>10028</v>
      </c>
      <c r="F5" s="29">
        <f t="shared" si="0"/>
        <v>102.904053360698</v>
      </c>
      <c r="G5" s="29">
        <f t="shared" si="1"/>
        <v>0</v>
      </c>
      <c r="H5" s="29">
        <f t="shared" si="2"/>
        <v>99.2380009896091</v>
      </c>
    </row>
    <row r="6" s="20" customFormat="1" ht="16.9" customHeight="1" spans="1:8">
      <c r="A6" s="26" t="s">
        <v>2688</v>
      </c>
      <c r="B6" s="27">
        <v>549</v>
      </c>
      <c r="C6" s="27"/>
      <c r="D6" s="27">
        <v>497</v>
      </c>
      <c r="E6" s="28">
        <v>896</v>
      </c>
      <c r="F6" s="29">
        <f t="shared" si="0"/>
        <v>163.205828779599</v>
      </c>
      <c r="G6" s="29">
        <f t="shared" si="1"/>
        <v>0</v>
      </c>
      <c r="H6" s="29">
        <f t="shared" si="2"/>
        <v>180.281690140845</v>
      </c>
    </row>
    <row r="7" s="20" customFormat="1" ht="16.9" customHeight="1" spans="1:8">
      <c r="A7" s="26" t="s">
        <v>2689</v>
      </c>
      <c r="B7" s="27">
        <v>11921</v>
      </c>
      <c r="C7" s="27"/>
      <c r="D7" s="27">
        <v>10248</v>
      </c>
      <c r="E7" s="28">
        <v>10994</v>
      </c>
      <c r="F7" s="29">
        <f t="shared" si="0"/>
        <v>92.2238067276235</v>
      </c>
      <c r="G7" s="29">
        <f t="shared" si="1"/>
        <v>0</v>
      </c>
      <c r="H7" s="29">
        <f t="shared" si="2"/>
        <v>107.279469164715</v>
      </c>
    </row>
    <row r="8" s="20" customFormat="1" ht="16.9" customHeight="1" spans="1:8">
      <c r="A8" s="26" t="s">
        <v>2690</v>
      </c>
      <c r="B8" s="27">
        <v>859</v>
      </c>
      <c r="C8" s="27"/>
      <c r="D8" s="27">
        <v>855</v>
      </c>
      <c r="E8" s="28">
        <v>675</v>
      </c>
      <c r="F8" s="29">
        <f t="shared" si="0"/>
        <v>78.5797438882421</v>
      </c>
      <c r="G8" s="29">
        <f t="shared" si="1"/>
        <v>0</v>
      </c>
      <c r="H8" s="29">
        <f t="shared" si="2"/>
        <v>78.9473684210526</v>
      </c>
    </row>
    <row r="9" s="20" customFormat="1" ht="16.9" customHeight="1" spans="1:8">
      <c r="A9" s="26" t="s">
        <v>2691</v>
      </c>
      <c r="B9" s="27"/>
      <c r="C9" s="27"/>
      <c r="D9" s="27"/>
      <c r="E9" s="28"/>
      <c r="F9" s="29">
        <f t="shared" si="0"/>
        <v>0</v>
      </c>
      <c r="G9" s="29">
        <f t="shared" si="1"/>
        <v>0</v>
      </c>
      <c r="H9" s="29">
        <f t="shared" si="2"/>
        <v>0</v>
      </c>
    </row>
    <row r="10" s="20" customFormat="1" ht="16.9" customHeight="1" spans="1:8">
      <c r="A10" s="26" t="s">
        <v>2692</v>
      </c>
      <c r="B10" s="27">
        <v>2703</v>
      </c>
      <c r="C10" s="27"/>
      <c r="D10" s="27">
        <v>2474</v>
      </c>
      <c r="E10" s="28">
        <v>2675</v>
      </c>
      <c r="F10" s="29">
        <f t="shared" si="0"/>
        <v>98.9641139474658</v>
      </c>
      <c r="G10" s="29">
        <f t="shared" si="1"/>
        <v>0</v>
      </c>
      <c r="H10" s="29">
        <f t="shared" si="2"/>
        <v>108.124494745352</v>
      </c>
    </row>
    <row r="11" s="20" customFormat="1" ht="16.9" customHeight="1" spans="1:8">
      <c r="A11" s="26" t="s">
        <v>2693</v>
      </c>
      <c r="B11" s="27">
        <v>11920</v>
      </c>
      <c r="C11" s="27"/>
      <c r="D11" s="27">
        <v>13595</v>
      </c>
      <c r="E11" s="28">
        <v>12857</v>
      </c>
      <c r="F11" s="29">
        <f t="shared" si="0"/>
        <v>107.860738255034</v>
      </c>
      <c r="G11" s="29">
        <f t="shared" si="1"/>
        <v>0</v>
      </c>
      <c r="H11" s="29">
        <f t="shared" si="2"/>
        <v>94.571533652078</v>
      </c>
    </row>
    <row r="12" s="20" customFormat="1" ht="16.9" customHeight="1" spans="1:8">
      <c r="A12" s="30" t="s">
        <v>2694</v>
      </c>
      <c r="B12" s="27">
        <v>52498</v>
      </c>
      <c r="C12" s="27"/>
      <c r="D12" s="27">
        <v>46807</v>
      </c>
      <c r="E12" s="28">
        <v>51274</v>
      </c>
      <c r="F12" s="29">
        <f t="shared" si="0"/>
        <v>97.6684826088613</v>
      </c>
      <c r="G12" s="29">
        <f t="shared" si="1"/>
        <v>0</v>
      </c>
      <c r="H12" s="29">
        <f t="shared" si="2"/>
        <v>109.543444356613</v>
      </c>
    </row>
    <row r="13" s="20" customFormat="1" ht="16.9" customHeight="1" spans="1:8">
      <c r="A13" s="30" t="s">
        <v>2695</v>
      </c>
      <c r="B13" s="27"/>
      <c r="C13" s="27"/>
      <c r="D13" s="27"/>
      <c r="E13" s="28"/>
      <c r="F13" s="29">
        <f t="shared" si="0"/>
        <v>0</v>
      </c>
      <c r="G13" s="29">
        <f t="shared" si="1"/>
        <v>0</v>
      </c>
      <c r="H13" s="29">
        <f t="shared" si="2"/>
        <v>0</v>
      </c>
    </row>
    <row r="14" s="20" customFormat="1" ht="16.9" customHeight="1" spans="1:8">
      <c r="A14" s="26" t="s">
        <v>2696</v>
      </c>
      <c r="B14" s="27"/>
      <c r="C14" s="27"/>
      <c r="D14" s="27"/>
      <c r="E14" s="28"/>
      <c r="F14" s="29">
        <f t="shared" si="0"/>
        <v>0</v>
      </c>
      <c r="G14" s="29">
        <f t="shared" si="1"/>
        <v>0</v>
      </c>
      <c r="H14" s="29">
        <f t="shared" si="2"/>
        <v>0</v>
      </c>
    </row>
    <row r="15" s="20" customFormat="1" ht="16.9" customHeight="1" spans="1:8">
      <c r="A15" s="26" t="s">
        <v>2697</v>
      </c>
      <c r="B15" s="27"/>
      <c r="C15" s="27"/>
      <c r="D15" s="27"/>
      <c r="E15" s="28"/>
      <c r="F15" s="29">
        <f t="shared" si="0"/>
        <v>0</v>
      </c>
      <c r="G15" s="29">
        <f t="shared" si="1"/>
        <v>0</v>
      </c>
      <c r="H15" s="29">
        <f t="shared" si="2"/>
        <v>0</v>
      </c>
    </row>
    <row r="16" s="20" customFormat="1" ht="16.9" customHeight="1" spans="1:8">
      <c r="A16" s="30" t="s">
        <v>2698</v>
      </c>
      <c r="B16" s="27">
        <v>52498</v>
      </c>
      <c r="C16" s="27"/>
      <c r="D16" s="27">
        <v>46807</v>
      </c>
      <c r="E16" s="28">
        <v>51274</v>
      </c>
      <c r="F16" s="29">
        <f t="shared" si="0"/>
        <v>97.6684826088613</v>
      </c>
      <c r="G16" s="29">
        <f t="shared" si="1"/>
        <v>0</v>
      </c>
      <c r="H16" s="29">
        <f t="shared" si="2"/>
        <v>109.543444356613</v>
      </c>
    </row>
    <row r="17" s="20" customFormat="1" ht="15.6" customHeight="1"/>
  </sheetData>
  <mergeCells count="1">
    <mergeCell ref="A1:H1"/>
  </mergeCells>
  <printOptions gridLines="1"/>
  <pageMargins left="0.75" right="0.75" top="1" bottom="1" header="0.5" footer="0.5"/>
  <pageSetup paperSize="1" orientation="portrait"/>
  <headerFooter alignWithMargins="0" scaleWithDoc="0">
    <oddHeader>&amp;C&amp;A</oddHeader>
    <oddFooter>&amp;CPage &amp;P</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25"/>
  <sheetViews>
    <sheetView workbookViewId="0">
      <selection activeCell="A1" sqref="A1:E1"/>
    </sheetView>
  </sheetViews>
  <sheetFormatPr defaultColWidth="8.125" defaultRowHeight="14.25" outlineLevelCol="5"/>
  <cols>
    <col min="1" max="1" width="8.75" style="1" customWidth="1"/>
    <col min="2" max="2" width="62.625" style="1" customWidth="1"/>
    <col min="3" max="3" width="34.375" style="1" customWidth="1"/>
    <col min="4" max="5" width="15" style="1" hidden="1" customWidth="1"/>
    <col min="6" max="16384" width="8.125" style="1"/>
  </cols>
  <sheetData>
    <row r="1" s="1" customFormat="1" ht="45" customHeight="1" spans="1:5">
      <c r="A1" s="2" t="s">
        <v>80</v>
      </c>
      <c r="B1" s="2"/>
      <c r="C1" s="2"/>
      <c r="D1" s="2"/>
      <c r="E1" s="2"/>
    </row>
    <row r="2" s="1" customFormat="1" ht="20.1" customHeight="1" spans="1:5">
      <c r="A2" s="3"/>
      <c r="B2" s="3"/>
      <c r="C2" s="4" t="s">
        <v>82</v>
      </c>
      <c r="D2" s="5"/>
      <c r="E2" s="5" t="s">
        <v>82</v>
      </c>
    </row>
    <row r="3" s="1" customFormat="1" ht="45" customHeight="1" spans="1:6">
      <c r="A3" s="6" t="s">
        <v>2899</v>
      </c>
      <c r="B3" s="6" t="s">
        <v>2900</v>
      </c>
      <c r="C3" s="7" t="s">
        <v>2901</v>
      </c>
      <c r="D3" s="8" t="s">
        <v>2902</v>
      </c>
      <c r="E3" s="7" t="s">
        <v>2903</v>
      </c>
      <c r="F3" s="9"/>
    </row>
    <row r="4" s="1" customFormat="1" ht="36" customHeight="1" spans="1:6">
      <c r="A4" s="10"/>
      <c r="B4" s="10" t="s">
        <v>2904</v>
      </c>
      <c r="C4" s="11"/>
      <c r="D4" s="12"/>
      <c r="E4" s="13"/>
      <c r="F4" s="14"/>
    </row>
    <row r="5" s="1" customFormat="1" ht="36" customHeight="1" spans="1:6">
      <c r="A5" s="15">
        <v>1</v>
      </c>
      <c r="B5" s="16" t="s">
        <v>2905</v>
      </c>
      <c r="C5" s="17"/>
      <c r="D5" s="18"/>
      <c r="E5" s="19"/>
      <c r="F5" s="14"/>
    </row>
    <row r="6" s="1" customFormat="1" ht="36" customHeight="1" spans="1:6">
      <c r="A6" s="15">
        <v>2</v>
      </c>
      <c r="B6" s="16" t="s">
        <v>2906</v>
      </c>
      <c r="C6" s="17"/>
      <c r="D6" s="18"/>
      <c r="E6" s="19"/>
      <c r="F6" s="14"/>
    </row>
    <row r="7" s="1" customFormat="1" ht="36" customHeight="1" spans="1:6">
      <c r="A7" s="15">
        <v>3</v>
      </c>
      <c r="B7" s="16" t="s">
        <v>2907</v>
      </c>
      <c r="C7" s="17"/>
      <c r="D7" s="18"/>
      <c r="E7" s="19"/>
      <c r="F7" s="14"/>
    </row>
    <row r="8" s="1" customFormat="1" ht="36" customHeight="1" spans="1:6">
      <c r="A8" s="15">
        <v>4</v>
      </c>
      <c r="B8" s="16" t="s">
        <v>2908</v>
      </c>
      <c r="C8" s="17"/>
      <c r="D8" s="18"/>
      <c r="E8" s="19"/>
      <c r="F8" s="14"/>
    </row>
    <row r="9" s="1" customFormat="1" ht="36" customHeight="1" spans="1:6">
      <c r="A9" s="15">
        <v>5</v>
      </c>
      <c r="B9" s="16" t="s">
        <v>2909</v>
      </c>
      <c r="C9" s="17"/>
      <c r="D9" s="18"/>
      <c r="E9" s="19"/>
      <c r="F9" s="14"/>
    </row>
    <row r="10" s="1" customFormat="1" ht="36" customHeight="1" spans="1:6">
      <c r="A10" s="15">
        <v>6</v>
      </c>
      <c r="B10" s="16" t="s">
        <v>2910</v>
      </c>
      <c r="C10" s="17"/>
      <c r="D10" s="18"/>
      <c r="E10" s="19"/>
      <c r="F10" s="14"/>
    </row>
    <row r="11" s="1" customFormat="1" ht="36" customHeight="1" spans="1:6">
      <c r="A11" s="15">
        <v>7</v>
      </c>
      <c r="B11" s="16" t="s">
        <v>2911</v>
      </c>
      <c r="C11" s="17"/>
      <c r="D11" s="18"/>
      <c r="E11" s="19"/>
      <c r="F11" s="14"/>
    </row>
    <row r="12" s="1" customFormat="1" ht="36" customHeight="1" spans="1:6">
      <c r="A12" s="15">
        <v>8</v>
      </c>
      <c r="B12" s="16" t="s">
        <v>2912</v>
      </c>
      <c r="C12" s="17"/>
      <c r="D12" s="18"/>
      <c r="E12" s="19"/>
      <c r="F12" s="14"/>
    </row>
    <row r="13" s="1" customFormat="1" ht="36" customHeight="1" spans="1:6">
      <c r="A13" s="15">
        <v>9</v>
      </c>
      <c r="B13" s="16" t="s">
        <v>2913</v>
      </c>
      <c r="C13" s="17"/>
      <c r="D13" s="18"/>
      <c r="E13" s="19"/>
      <c r="F13" s="14"/>
    </row>
    <row r="14" s="1" customFormat="1" ht="36" customHeight="1" spans="1:6">
      <c r="A14" s="15">
        <v>10</v>
      </c>
      <c r="B14" s="16" t="s">
        <v>2914</v>
      </c>
      <c r="C14" s="17"/>
      <c r="D14" s="18"/>
      <c r="E14" s="19"/>
      <c r="F14" s="14"/>
    </row>
    <row r="15" s="1" customFormat="1" ht="36" customHeight="1" spans="1:6">
      <c r="A15" s="15">
        <v>11</v>
      </c>
      <c r="B15" s="16" t="s">
        <v>2915</v>
      </c>
      <c r="C15" s="17"/>
      <c r="D15" s="18"/>
      <c r="E15" s="19"/>
      <c r="F15" s="14"/>
    </row>
    <row r="16" s="1" customFormat="1" ht="36" customHeight="1" spans="1:6">
      <c r="A16" s="15">
        <v>12</v>
      </c>
      <c r="B16" s="16" t="s">
        <v>2916</v>
      </c>
      <c r="C16" s="17"/>
      <c r="D16" s="18"/>
      <c r="E16" s="19"/>
      <c r="F16" s="14"/>
    </row>
    <row r="17" s="1" customFormat="1" ht="36" customHeight="1" spans="1:6">
      <c r="A17" s="15">
        <v>13</v>
      </c>
      <c r="B17" s="16" t="s">
        <v>2917</v>
      </c>
      <c r="C17" s="17"/>
      <c r="D17" s="18"/>
      <c r="E17" s="19"/>
      <c r="F17" s="14"/>
    </row>
    <row r="18" s="1" customFormat="1" ht="36" customHeight="1" spans="1:6">
      <c r="A18" s="15">
        <v>14</v>
      </c>
      <c r="B18" s="16" t="s">
        <v>2918</v>
      </c>
      <c r="C18" s="17"/>
      <c r="D18" s="18"/>
      <c r="E18" s="19"/>
      <c r="F18" s="14"/>
    </row>
    <row r="19" s="1" customFormat="1" ht="36" customHeight="1" spans="1:6">
      <c r="A19" s="15">
        <v>15</v>
      </c>
      <c r="B19" s="16" t="s">
        <v>2919</v>
      </c>
      <c r="C19" s="17"/>
      <c r="D19" s="18"/>
      <c r="E19" s="19"/>
      <c r="F19" s="14"/>
    </row>
    <row r="20" s="1" customFormat="1" ht="36" customHeight="1" spans="1:6">
      <c r="A20" s="15">
        <v>16</v>
      </c>
      <c r="B20" s="16" t="s">
        <v>2920</v>
      </c>
      <c r="C20" s="17"/>
      <c r="D20" s="18"/>
      <c r="E20" s="19"/>
      <c r="F20" s="14"/>
    </row>
    <row r="21" s="1" customFormat="1" ht="36" customHeight="1" spans="1:6">
      <c r="A21" s="15">
        <v>17</v>
      </c>
      <c r="B21" s="16" t="s">
        <v>2921</v>
      </c>
      <c r="C21" s="17"/>
      <c r="D21" s="18"/>
      <c r="E21" s="19"/>
      <c r="F21" s="14"/>
    </row>
    <row r="22" s="1" customFormat="1" ht="36" customHeight="1" spans="1:6">
      <c r="A22" s="15">
        <v>18</v>
      </c>
      <c r="B22" s="16" t="s">
        <v>2922</v>
      </c>
      <c r="C22" s="17"/>
      <c r="D22" s="18"/>
      <c r="E22" s="19"/>
      <c r="F22" s="14"/>
    </row>
    <row r="23" s="1" customFormat="1" ht="36" customHeight="1" spans="1:6">
      <c r="A23" s="15">
        <v>19</v>
      </c>
      <c r="B23" s="16" t="s">
        <v>2923</v>
      </c>
      <c r="C23" s="17"/>
      <c r="D23" s="12"/>
      <c r="E23" s="13"/>
      <c r="F23" s="14"/>
    </row>
    <row r="24" s="1" customFormat="1" ht="36" customHeight="1" spans="1:6">
      <c r="A24" s="15">
        <v>20</v>
      </c>
      <c r="B24" s="16" t="s">
        <v>2924</v>
      </c>
      <c r="C24" s="17"/>
      <c r="D24" s="18"/>
      <c r="E24" s="19"/>
      <c r="F24" s="14"/>
    </row>
    <row r="25" s="1" customFormat="1" ht="36" customHeight="1" spans="1:6">
      <c r="A25" s="15">
        <v>21</v>
      </c>
      <c r="B25" s="16" t="s">
        <v>2925</v>
      </c>
      <c r="C25" s="17"/>
      <c r="D25" s="18"/>
      <c r="E25" s="19"/>
      <c r="F25" s="14"/>
    </row>
  </sheetData>
  <mergeCells count="1">
    <mergeCell ref="A1:E1"/>
  </mergeCells>
  <conditionalFormatting sqref="F4:F25">
    <cfRule type="cellIs" dxfId="0" priority="1" stopIfTrue="1" operator="lessThan">
      <formula>0</formula>
    </cfRule>
  </conditionalFormatting>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7"/>
  <sheetViews>
    <sheetView showGridLines="0" showZeros="0" workbookViewId="0">
      <selection activeCell="C17" sqref="C17"/>
    </sheetView>
  </sheetViews>
  <sheetFormatPr defaultColWidth="9.125" defaultRowHeight="14.25" outlineLevelCol="3"/>
  <cols>
    <col min="1" max="1" width="44" style="20" customWidth="1"/>
    <col min="2" max="2" width="20.75" style="20" customWidth="1"/>
    <col min="3" max="3" width="20.25" style="20" customWidth="1"/>
    <col min="4" max="4" width="23.75" style="20" customWidth="1"/>
    <col min="5" max="256" width="9.125" style="20" customWidth="1"/>
    <col min="257" max="16384" width="9.125" style="20"/>
  </cols>
  <sheetData>
    <row r="1" s="20" customFormat="1" ht="42" customHeight="1" spans="1:4">
      <c r="A1" s="21" t="s">
        <v>13</v>
      </c>
      <c r="B1" s="21"/>
      <c r="C1" s="21"/>
      <c r="D1" s="21"/>
    </row>
    <row r="2" s="20" customFormat="1" ht="16.9" customHeight="1" spans="1:4">
      <c r="A2" s="100"/>
      <c r="B2" s="22"/>
      <c r="C2" s="22"/>
      <c r="D2" s="23" t="s">
        <v>82</v>
      </c>
    </row>
    <row r="3" s="20" customFormat="1" ht="16.9" customHeight="1" spans="1:4">
      <c r="A3" s="24" t="s">
        <v>136</v>
      </c>
      <c r="B3" s="24" t="s">
        <v>87</v>
      </c>
      <c r="C3" s="24" t="s">
        <v>137</v>
      </c>
      <c r="D3" s="25" t="s">
        <v>138</v>
      </c>
    </row>
    <row r="4" s="20" customFormat="1" ht="16.9" customHeight="1" spans="1:4">
      <c r="A4" s="66" t="s">
        <v>118</v>
      </c>
      <c r="B4" s="32">
        <v>235882</v>
      </c>
      <c r="C4" s="47">
        <v>228135</v>
      </c>
      <c r="D4" s="43">
        <f t="shared" ref="D4:D67" si="0">IF(C4&lt;&gt;0,(B4/C4)*100,0)</f>
        <v>103.395796348653</v>
      </c>
    </row>
    <row r="5" s="20" customFormat="1" ht="16.9" customHeight="1" spans="1:4">
      <c r="A5" s="66" t="s">
        <v>119</v>
      </c>
      <c r="B5" s="32">
        <v>2679</v>
      </c>
      <c r="C5" s="47">
        <v>3329</v>
      </c>
      <c r="D5" s="43">
        <f t="shared" si="0"/>
        <v>80.4746170021027</v>
      </c>
    </row>
    <row r="6" s="20" customFormat="1" ht="16.9" customHeight="1" spans="1:4">
      <c r="A6" s="41" t="s">
        <v>139</v>
      </c>
      <c r="B6" s="32">
        <v>233</v>
      </c>
      <c r="C6" s="47">
        <v>233</v>
      </c>
      <c r="D6" s="43">
        <f t="shared" si="0"/>
        <v>100</v>
      </c>
    </row>
    <row r="7" s="20" customFormat="1" ht="16.9" customHeight="1" spans="1:4">
      <c r="A7" s="41" t="s">
        <v>140</v>
      </c>
      <c r="B7" s="32">
        <v>0</v>
      </c>
      <c r="C7" s="47">
        <v>0</v>
      </c>
      <c r="D7" s="43">
        <f t="shared" si="0"/>
        <v>0</v>
      </c>
    </row>
    <row r="8" s="20" customFormat="1" ht="16.9" customHeight="1" spans="1:4">
      <c r="A8" s="41" t="s">
        <v>141</v>
      </c>
      <c r="B8" s="32">
        <v>1024</v>
      </c>
      <c r="C8" s="47">
        <v>1024</v>
      </c>
      <c r="D8" s="43">
        <f t="shared" si="0"/>
        <v>100</v>
      </c>
    </row>
    <row r="9" s="20" customFormat="1" ht="16.9" customHeight="1" spans="1:4">
      <c r="A9" s="41" t="s">
        <v>142</v>
      </c>
      <c r="B9" s="32">
        <v>4</v>
      </c>
      <c r="C9" s="47">
        <v>4</v>
      </c>
      <c r="D9" s="43">
        <f t="shared" si="0"/>
        <v>100</v>
      </c>
    </row>
    <row r="10" s="20" customFormat="1" ht="16.9" customHeight="1" spans="1:4">
      <c r="A10" s="41" t="s">
        <v>143</v>
      </c>
      <c r="B10" s="32">
        <v>1678</v>
      </c>
      <c r="C10" s="47">
        <v>1678</v>
      </c>
      <c r="D10" s="43">
        <f t="shared" si="0"/>
        <v>100</v>
      </c>
    </row>
    <row r="11" s="20" customFormat="1" ht="16.9" customHeight="1" spans="1:4">
      <c r="A11" s="41" t="s">
        <v>144</v>
      </c>
      <c r="B11" s="32">
        <v>-260</v>
      </c>
      <c r="C11" s="47">
        <v>390</v>
      </c>
      <c r="D11" s="43">
        <f t="shared" si="0"/>
        <v>-66.6666666666667</v>
      </c>
    </row>
    <row r="12" s="20" customFormat="1" ht="16.9" customHeight="1" spans="1:4">
      <c r="A12" s="66" t="s">
        <v>120</v>
      </c>
      <c r="B12" s="32">
        <v>184661</v>
      </c>
      <c r="C12" s="47">
        <v>160422</v>
      </c>
      <c r="D12" s="43">
        <f t="shared" si="0"/>
        <v>115.109523631422</v>
      </c>
    </row>
    <row r="13" s="20" customFormat="1" ht="16.9" customHeight="1" spans="1:4">
      <c r="A13" s="41" t="s">
        <v>145</v>
      </c>
      <c r="B13" s="32">
        <v>0</v>
      </c>
      <c r="C13" s="47">
        <v>0</v>
      </c>
      <c r="D13" s="43">
        <f t="shared" si="0"/>
        <v>0</v>
      </c>
    </row>
    <row r="14" s="20" customFormat="1" ht="16.9" customHeight="1" spans="1:4">
      <c r="A14" s="41" t="s">
        <v>146</v>
      </c>
      <c r="B14" s="32">
        <v>31471</v>
      </c>
      <c r="C14" s="47">
        <v>33791</v>
      </c>
      <c r="D14" s="43">
        <f t="shared" si="0"/>
        <v>93.1342665206712</v>
      </c>
    </row>
    <row r="15" s="20" customFormat="1" ht="16.9" customHeight="1" spans="1:4">
      <c r="A15" s="41" t="s">
        <v>147</v>
      </c>
      <c r="B15" s="32">
        <v>17775</v>
      </c>
      <c r="C15" s="47">
        <v>5885</v>
      </c>
      <c r="D15" s="43">
        <f t="shared" si="0"/>
        <v>302.039082412914</v>
      </c>
    </row>
    <row r="16" s="20" customFormat="1" ht="16.9" customHeight="1" spans="1:4">
      <c r="A16" s="41" t="s">
        <v>148</v>
      </c>
      <c r="B16" s="32">
        <v>13238</v>
      </c>
      <c r="C16" s="47">
        <v>3492</v>
      </c>
      <c r="D16" s="43">
        <f t="shared" si="0"/>
        <v>379.095074455899</v>
      </c>
    </row>
    <row r="17" s="20" customFormat="1" ht="16.9" customHeight="1" spans="1:4">
      <c r="A17" s="41" t="s">
        <v>149</v>
      </c>
      <c r="B17" s="32">
        <v>0</v>
      </c>
      <c r="C17" s="47">
        <v>0</v>
      </c>
      <c r="D17" s="43">
        <f t="shared" si="0"/>
        <v>0</v>
      </c>
    </row>
    <row r="18" s="20" customFormat="1" ht="16.9" customHeight="1" spans="1:4">
      <c r="A18" s="41" t="s">
        <v>150</v>
      </c>
      <c r="B18" s="32">
        <v>0</v>
      </c>
      <c r="C18" s="47">
        <v>0</v>
      </c>
      <c r="D18" s="43">
        <f t="shared" si="0"/>
        <v>0</v>
      </c>
    </row>
    <row r="19" s="20" customFormat="1" ht="16.9" customHeight="1" spans="1:4">
      <c r="A19" s="41" t="s">
        <v>151</v>
      </c>
      <c r="B19" s="32">
        <v>0</v>
      </c>
      <c r="C19" s="47">
        <v>0</v>
      </c>
      <c r="D19" s="43">
        <f t="shared" si="0"/>
        <v>0</v>
      </c>
    </row>
    <row r="20" s="20" customFormat="1" ht="16.9" customHeight="1" spans="1:4">
      <c r="A20" s="41" t="s">
        <v>152</v>
      </c>
      <c r="B20" s="32">
        <v>0</v>
      </c>
      <c r="C20" s="47">
        <v>0</v>
      </c>
      <c r="D20" s="43">
        <f t="shared" si="0"/>
        <v>0</v>
      </c>
    </row>
    <row r="21" s="20" customFormat="1" ht="16.9" customHeight="1" spans="1:4">
      <c r="A21" s="41" t="s">
        <v>153</v>
      </c>
      <c r="B21" s="32">
        <v>0</v>
      </c>
      <c r="C21" s="47">
        <v>0</v>
      </c>
      <c r="D21" s="43">
        <f t="shared" si="0"/>
        <v>0</v>
      </c>
    </row>
    <row r="22" s="20" customFormat="1" ht="16.9" customHeight="1" spans="1:4">
      <c r="A22" s="41" t="s">
        <v>154</v>
      </c>
      <c r="B22" s="32">
        <v>0</v>
      </c>
      <c r="C22" s="47">
        <v>0</v>
      </c>
      <c r="D22" s="43">
        <f t="shared" si="0"/>
        <v>0</v>
      </c>
    </row>
    <row r="23" s="20" customFormat="1" ht="16.9" customHeight="1" spans="1:4">
      <c r="A23" s="41" t="s">
        <v>155</v>
      </c>
      <c r="B23" s="32">
        <v>0</v>
      </c>
      <c r="C23" s="47">
        <v>0</v>
      </c>
      <c r="D23" s="43">
        <f t="shared" si="0"/>
        <v>0</v>
      </c>
    </row>
    <row r="24" s="20" customFormat="1" ht="16.9" customHeight="1" spans="1:4">
      <c r="A24" s="41" t="s">
        <v>156</v>
      </c>
      <c r="B24" s="32">
        <v>0</v>
      </c>
      <c r="C24" s="47">
        <v>0</v>
      </c>
      <c r="D24" s="43">
        <f t="shared" si="0"/>
        <v>0</v>
      </c>
    </row>
    <row r="25" s="20" customFormat="1" ht="16.9" customHeight="1" spans="1:4">
      <c r="A25" s="41" t="s">
        <v>157</v>
      </c>
      <c r="B25" s="32">
        <v>0</v>
      </c>
      <c r="C25" s="47">
        <v>36</v>
      </c>
      <c r="D25" s="43">
        <f t="shared" si="0"/>
        <v>0</v>
      </c>
    </row>
    <row r="26" s="20" customFormat="1" ht="16.9" customHeight="1" spans="1:4">
      <c r="A26" s="41" t="s">
        <v>158</v>
      </c>
      <c r="B26" s="32">
        <v>2232</v>
      </c>
      <c r="C26" s="47">
        <v>3148</v>
      </c>
      <c r="D26" s="43">
        <f t="shared" si="0"/>
        <v>70.9021601016518</v>
      </c>
    </row>
    <row r="27" s="20" customFormat="1" ht="16.9" customHeight="1" spans="1:4">
      <c r="A27" s="41" t="s">
        <v>159</v>
      </c>
      <c r="B27" s="32">
        <v>13972</v>
      </c>
      <c r="C27" s="47">
        <v>13979</v>
      </c>
      <c r="D27" s="43">
        <f t="shared" si="0"/>
        <v>99.949924887331</v>
      </c>
    </row>
    <row r="28" s="20" customFormat="1" ht="16.9" customHeight="1" spans="1:4">
      <c r="A28" s="41" t="s">
        <v>160</v>
      </c>
      <c r="B28" s="32">
        <v>0</v>
      </c>
      <c r="C28" s="47">
        <v>0</v>
      </c>
      <c r="D28" s="43">
        <f t="shared" si="0"/>
        <v>0</v>
      </c>
    </row>
    <row r="29" s="20" customFormat="1" ht="16.9" customHeight="1" spans="1:4">
      <c r="A29" s="41" t="s">
        <v>161</v>
      </c>
      <c r="B29" s="32">
        <v>2521</v>
      </c>
      <c r="C29" s="47">
        <v>1200</v>
      </c>
      <c r="D29" s="43">
        <f t="shared" si="0"/>
        <v>210.083333333333</v>
      </c>
    </row>
    <row r="30" s="20" customFormat="1" ht="16.9" customHeight="1" spans="1:4">
      <c r="A30" s="41" t="s">
        <v>162</v>
      </c>
      <c r="B30" s="32">
        <v>18299</v>
      </c>
      <c r="C30" s="47">
        <v>15791</v>
      </c>
      <c r="D30" s="43">
        <f t="shared" si="0"/>
        <v>115.882464695079</v>
      </c>
    </row>
    <row r="31" s="20" customFormat="1" ht="16.9" customHeight="1" spans="1:4">
      <c r="A31" s="41" t="s">
        <v>163</v>
      </c>
      <c r="B31" s="32">
        <v>8868</v>
      </c>
      <c r="C31" s="47">
        <v>8781</v>
      </c>
      <c r="D31" s="43">
        <f t="shared" si="0"/>
        <v>100.990775538094</v>
      </c>
    </row>
    <row r="32" s="20" customFormat="1" ht="16.9" customHeight="1" spans="1:4">
      <c r="A32" s="41" t="s">
        <v>164</v>
      </c>
      <c r="B32" s="32">
        <v>0</v>
      </c>
      <c r="C32" s="47">
        <v>0</v>
      </c>
      <c r="D32" s="43">
        <f t="shared" si="0"/>
        <v>0</v>
      </c>
    </row>
    <row r="33" s="20" customFormat="1" ht="16.9" customHeight="1" spans="1:4">
      <c r="A33" s="41" t="s">
        <v>165</v>
      </c>
      <c r="B33" s="32">
        <v>0</v>
      </c>
      <c r="C33" s="47">
        <v>0</v>
      </c>
      <c r="D33" s="43">
        <f t="shared" si="0"/>
        <v>0</v>
      </c>
    </row>
    <row r="34" s="20" customFormat="1" ht="16.9" customHeight="1" spans="1:4">
      <c r="A34" s="41" t="s">
        <v>166</v>
      </c>
      <c r="B34" s="32">
        <v>0</v>
      </c>
      <c r="C34" s="47">
        <v>0</v>
      </c>
      <c r="D34" s="43">
        <f t="shared" si="0"/>
        <v>0</v>
      </c>
    </row>
    <row r="35" s="20" customFormat="1" ht="16.9" customHeight="1" spans="1:4">
      <c r="A35" s="41" t="s">
        <v>167</v>
      </c>
      <c r="B35" s="32">
        <v>1156</v>
      </c>
      <c r="C35" s="47">
        <v>1075</v>
      </c>
      <c r="D35" s="43">
        <f t="shared" si="0"/>
        <v>107.53488372093</v>
      </c>
    </row>
    <row r="36" s="20" customFormat="1" ht="16.9" customHeight="1" spans="1:4">
      <c r="A36" s="41" t="s">
        <v>168</v>
      </c>
      <c r="B36" s="32">
        <v>11203</v>
      </c>
      <c r="C36" s="47">
        <v>7553</v>
      </c>
      <c r="D36" s="43">
        <f t="shared" si="0"/>
        <v>148.325168807097</v>
      </c>
    </row>
    <row r="37" s="20" customFormat="1" ht="16.9" customHeight="1" spans="1:4">
      <c r="A37" s="41" t="s">
        <v>169</v>
      </c>
      <c r="B37" s="32">
        <v>0</v>
      </c>
      <c r="C37" s="47">
        <v>0</v>
      </c>
      <c r="D37" s="43">
        <f t="shared" si="0"/>
        <v>0</v>
      </c>
    </row>
    <row r="38" s="20" customFormat="1" ht="16.9" customHeight="1" spans="1:4">
      <c r="A38" s="41" t="s">
        <v>170</v>
      </c>
      <c r="B38" s="32">
        <v>920</v>
      </c>
      <c r="C38" s="47">
        <v>809</v>
      </c>
      <c r="D38" s="43">
        <f t="shared" si="0"/>
        <v>113.72064276885</v>
      </c>
    </row>
    <row r="39" s="20" customFormat="1" ht="16.9" customHeight="1" spans="1:4">
      <c r="A39" s="41" t="s">
        <v>171</v>
      </c>
      <c r="B39" s="32">
        <v>12589</v>
      </c>
      <c r="C39" s="47">
        <v>14761</v>
      </c>
      <c r="D39" s="43">
        <f t="shared" si="0"/>
        <v>85.2855497595014</v>
      </c>
    </row>
    <row r="40" s="20" customFormat="1" ht="16.9" customHeight="1" spans="1:4">
      <c r="A40" s="41" t="s">
        <v>172</v>
      </c>
      <c r="B40" s="32">
        <v>5442</v>
      </c>
      <c r="C40" s="47">
        <v>3542</v>
      </c>
      <c r="D40" s="43">
        <f t="shared" si="0"/>
        <v>153.642010163749</v>
      </c>
    </row>
    <row r="41" s="20" customFormat="1" ht="16.9" customHeight="1" spans="1:4">
      <c r="A41" s="41" t="s">
        <v>173</v>
      </c>
      <c r="B41" s="32">
        <v>2397</v>
      </c>
      <c r="C41" s="47">
        <v>1598</v>
      </c>
      <c r="D41" s="43">
        <f t="shared" si="0"/>
        <v>150</v>
      </c>
    </row>
    <row r="42" s="20" customFormat="1" ht="16.9" customHeight="1" spans="1:4">
      <c r="A42" s="41" t="s">
        <v>174</v>
      </c>
      <c r="B42" s="32">
        <v>0</v>
      </c>
      <c r="C42" s="47">
        <v>0</v>
      </c>
      <c r="D42" s="43">
        <f t="shared" si="0"/>
        <v>0</v>
      </c>
    </row>
    <row r="43" s="20" customFormat="1" ht="16.9" customHeight="1" spans="1:4">
      <c r="A43" s="41" t="s">
        <v>175</v>
      </c>
      <c r="B43" s="32">
        <v>10108</v>
      </c>
      <c r="C43" s="47">
        <v>9333</v>
      </c>
      <c r="D43" s="43">
        <f t="shared" si="0"/>
        <v>108.303867995286</v>
      </c>
    </row>
    <row r="44" s="20" customFormat="1" ht="16.9" customHeight="1" spans="1:4">
      <c r="A44" s="41" t="s">
        <v>176</v>
      </c>
      <c r="B44" s="32">
        <v>27164</v>
      </c>
      <c r="C44" s="47">
        <v>23702</v>
      </c>
      <c r="D44" s="43">
        <f t="shared" si="0"/>
        <v>114.606362332293</v>
      </c>
    </row>
    <row r="45" s="20" customFormat="1" ht="16.9" customHeight="1" spans="1:4">
      <c r="A45" s="41" t="s">
        <v>177</v>
      </c>
      <c r="B45" s="32">
        <v>0</v>
      </c>
      <c r="C45" s="47">
        <v>0</v>
      </c>
      <c r="D45" s="43">
        <f t="shared" si="0"/>
        <v>0</v>
      </c>
    </row>
    <row r="46" s="20" customFormat="1" ht="16.9" customHeight="1" spans="1:4">
      <c r="A46" s="41" t="s">
        <v>178</v>
      </c>
      <c r="B46" s="32">
        <v>0</v>
      </c>
      <c r="C46" s="47">
        <v>0</v>
      </c>
      <c r="D46" s="43">
        <f t="shared" si="0"/>
        <v>0</v>
      </c>
    </row>
    <row r="47" s="20" customFormat="1" ht="16.9" customHeight="1" spans="1:4">
      <c r="A47" s="41" t="s">
        <v>179</v>
      </c>
      <c r="B47" s="32">
        <v>0</v>
      </c>
      <c r="C47" s="47">
        <v>0</v>
      </c>
      <c r="D47" s="43">
        <f t="shared" si="0"/>
        <v>0</v>
      </c>
    </row>
    <row r="48" s="20" customFormat="1" ht="16.9" customHeight="1" spans="1:4">
      <c r="A48" s="41" t="s">
        <v>180</v>
      </c>
      <c r="B48" s="32">
        <v>0</v>
      </c>
      <c r="C48" s="47">
        <v>0</v>
      </c>
      <c r="D48" s="43">
        <f t="shared" si="0"/>
        <v>0</v>
      </c>
    </row>
    <row r="49" s="20" customFormat="1" ht="16.9" customHeight="1" spans="1:4">
      <c r="A49" s="41" t="s">
        <v>181</v>
      </c>
      <c r="B49" s="32">
        <v>5050</v>
      </c>
      <c r="C49" s="47">
        <v>11542</v>
      </c>
      <c r="D49" s="43">
        <f t="shared" si="0"/>
        <v>43.7532490036389</v>
      </c>
    </row>
    <row r="50" s="20" customFormat="1" ht="16.9" customHeight="1" spans="1:4">
      <c r="A50" s="41" t="s">
        <v>182</v>
      </c>
      <c r="B50" s="32">
        <v>0</v>
      </c>
      <c r="C50" s="47">
        <v>0</v>
      </c>
      <c r="D50" s="43">
        <f t="shared" si="0"/>
        <v>0</v>
      </c>
    </row>
    <row r="51" s="20" customFormat="1" ht="16.9" customHeight="1" spans="1:4">
      <c r="A51" s="41" t="s">
        <v>183</v>
      </c>
      <c r="B51" s="32">
        <v>0</v>
      </c>
      <c r="C51" s="47">
        <v>318</v>
      </c>
      <c r="D51" s="43">
        <f t="shared" si="0"/>
        <v>0</v>
      </c>
    </row>
    <row r="52" s="20" customFormat="1" ht="16.9" customHeight="1" spans="1:4">
      <c r="A52" s="41" t="s">
        <v>184</v>
      </c>
      <c r="B52" s="32">
        <v>86</v>
      </c>
      <c r="C52" s="47">
        <v>86</v>
      </c>
      <c r="D52" s="43">
        <f t="shared" si="0"/>
        <v>100</v>
      </c>
    </row>
    <row r="53" s="20" customFormat="1" ht="16.9" customHeight="1" spans="1:4">
      <c r="A53" s="66" t="s">
        <v>121</v>
      </c>
      <c r="B53" s="32">
        <v>48542</v>
      </c>
      <c r="C53" s="47">
        <v>64384</v>
      </c>
      <c r="D53" s="43">
        <f t="shared" si="0"/>
        <v>75.3945079522863</v>
      </c>
    </row>
    <row r="54" s="20" customFormat="1" ht="16.9" customHeight="1" spans="1:4">
      <c r="A54" s="41" t="s">
        <v>185</v>
      </c>
      <c r="B54" s="32">
        <v>784</v>
      </c>
      <c r="C54" s="47">
        <v>490</v>
      </c>
      <c r="D54" s="43">
        <f t="shared" si="0"/>
        <v>160</v>
      </c>
    </row>
    <row r="55" s="20" customFormat="1" ht="16.9" customHeight="1" spans="1:4">
      <c r="A55" s="41" t="s">
        <v>186</v>
      </c>
      <c r="B55" s="32">
        <v>0</v>
      </c>
      <c r="C55" s="47">
        <v>0</v>
      </c>
      <c r="D55" s="43">
        <f t="shared" si="0"/>
        <v>0</v>
      </c>
    </row>
    <row r="56" s="20" customFormat="1" ht="16.9" customHeight="1" spans="1:4">
      <c r="A56" s="41" t="s">
        <v>187</v>
      </c>
      <c r="B56" s="32">
        <v>22</v>
      </c>
      <c r="C56" s="47">
        <v>409</v>
      </c>
      <c r="D56" s="43">
        <f t="shared" si="0"/>
        <v>5.37897310513447</v>
      </c>
    </row>
    <row r="57" s="20" customFormat="1" ht="16.9" customHeight="1" spans="1:4">
      <c r="A57" s="41" t="s">
        <v>188</v>
      </c>
      <c r="B57" s="32">
        <v>1000</v>
      </c>
      <c r="C57" s="47">
        <v>686</v>
      </c>
      <c r="D57" s="43">
        <f t="shared" si="0"/>
        <v>145.772594752187</v>
      </c>
    </row>
    <row r="58" s="20" customFormat="1" ht="16.9" customHeight="1" spans="1:4">
      <c r="A58" s="41" t="s">
        <v>189</v>
      </c>
      <c r="B58" s="32">
        <v>353</v>
      </c>
      <c r="C58" s="47">
        <v>1795</v>
      </c>
      <c r="D58" s="43">
        <f t="shared" si="0"/>
        <v>19.6657381615599</v>
      </c>
    </row>
    <row r="59" s="20" customFormat="1" ht="16.9" customHeight="1" spans="1:4">
      <c r="A59" s="41" t="s">
        <v>190</v>
      </c>
      <c r="B59" s="32">
        <v>671</v>
      </c>
      <c r="C59" s="47">
        <v>106</v>
      </c>
      <c r="D59" s="43">
        <f t="shared" si="0"/>
        <v>633.018867924528</v>
      </c>
    </row>
    <row r="60" s="20" customFormat="1" ht="16.9" customHeight="1" spans="1:4">
      <c r="A60" s="41" t="s">
        <v>191</v>
      </c>
      <c r="B60" s="32">
        <v>536</v>
      </c>
      <c r="C60" s="47">
        <v>1282</v>
      </c>
      <c r="D60" s="43">
        <f t="shared" si="0"/>
        <v>41.8096723868955</v>
      </c>
    </row>
    <row r="61" s="20" customFormat="1" ht="16.9" customHeight="1" spans="1:4">
      <c r="A61" s="41" t="s">
        <v>192</v>
      </c>
      <c r="B61" s="32">
        <v>566</v>
      </c>
      <c r="C61" s="47">
        <v>616</v>
      </c>
      <c r="D61" s="43">
        <f t="shared" si="0"/>
        <v>91.8831168831169</v>
      </c>
    </row>
    <row r="62" s="20" customFormat="1" ht="16.9" customHeight="1" spans="1:4">
      <c r="A62" s="41" t="s">
        <v>193</v>
      </c>
      <c r="B62" s="32">
        <v>1824</v>
      </c>
      <c r="C62" s="47">
        <v>8012</v>
      </c>
      <c r="D62" s="43">
        <f t="shared" si="0"/>
        <v>22.7658512231652</v>
      </c>
    </row>
    <row r="63" s="20" customFormat="1" ht="16.9" customHeight="1" spans="1:4">
      <c r="A63" s="41" t="s">
        <v>194</v>
      </c>
      <c r="B63" s="32">
        <v>984</v>
      </c>
      <c r="C63" s="47">
        <v>3147</v>
      </c>
      <c r="D63" s="43">
        <f t="shared" si="0"/>
        <v>31.2678741658723</v>
      </c>
    </row>
    <row r="64" s="20" customFormat="1" ht="16.9" customHeight="1" spans="1:4">
      <c r="A64" s="41" t="s">
        <v>195</v>
      </c>
      <c r="B64" s="32">
        <v>10402</v>
      </c>
      <c r="C64" s="47">
        <v>25</v>
      </c>
      <c r="D64" s="43">
        <f t="shared" si="0"/>
        <v>41608</v>
      </c>
    </row>
    <row r="65" s="20" customFormat="1" ht="16.9" customHeight="1" spans="1:4">
      <c r="A65" s="41" t="s">
        <v>196</v>
      </c>
      <c r="B65" s="32">
        <v>14408</v>
      </c>
      <c r="C65" s="47">
        <v>31462</v>
      </c>
      <c r="D65" s="43">
        <f t="shared" si="0"/>
        <v>45.7949272137817</v>
      </c>
    </row>
    <row r="66" s="20" customFormat="1" ht="16.9" customHeight="1" spans="1:4">
      <c r="A66" s="41" t="s">
        <v>197</v>
      </c>
      <c r="B66" s="32">
        <v>4367</v>
      </c>
      <c r="C66" s="47">
        <v>5505</v>
      </c>
      <c r="D66" s="43">
        <f t="shared" si="0"/>
        <v>79.3278837420527</v>
      </c>
    </row>
    <row r="67" s="20" customFormat="1" ht="16.9" customHeight="1" spans="1:4">
      <c r="A67" s="41" t="s">
        <v>198</v>
      </c>
      <c r="B67" s="32">
        <v>3267</v>
      </c>
      <c r="C67" s="47">
        <v>181</v>
      </c>
      <c r="D67" s="43">
        <f t="shared" si="0"/>
        <v>1804.97237569061</v>
      </c>
    </row>
    <row r="68" s="20" customFormat="1" ht="16.9" customHeight="1" spans="1:4">
      <c r="A68" s="41" t="s">
        <v>199</v>
      </c>
      <c r="B68" s="32">
        <v>895</v>
      </c>
      <c r="C68" s="47">
        <v>225</v>
      </c>
      <c r="D68" s="43">
        <f t="shared" ref="D68:D77" si="1">IF(C68&lt;&gt;0,(B68/C68)*100,0)</f>
        <v>397.777777777778</v>
      </c>
    </row>
    <row r="69" s="20" customFormat="1" ht="16.9" customHeight="1" spans="1:4">
      <c r="A69" s="41" t="s">
        <v>200</v>
      </c>
      <c r="B69" s="32">
        <v>0</v>
      </c>
      <c r="C69" s="47">
        <v>0</v>
      </c>
      <c r="D69" s="43">
        <f t="shared" si="1"/>
        <v>0</v>
      </c>
    </row>
    <row r="70" s="20" customFormat="1" ht="16.9" customHeight="1" spans="1:4">
      <c r="A70" s="41" t="s">
        <v>201</v>
      </c>
      <c r="B70" s="32">
        <v>821</v>
      </c>
      <c r="C70" s="47">
        <v>194</v>
      </c>
      <c r="D70" s="43">
        <f t="shared" si="1"/>
        <v>423.19587628866</v>
      </c>
    </row>
    <row r="71" s="20" customFormat="1" ht="16.9" customHeight="1" spans="1:4">
      <c r="A71" s="41" t="s">
        <v>202</v>
      </c>
      <c r="B71" s="32">
        <v>5000</v>
      </c>
      <c r="C71" s="47">
        <v>4979</v>
      </c>
      <c r="D71" s="43">
        <f t="shared" si="1"/>
        <v>100.421771440048</v>
      </c>
    </row>
    <row r="72" s="20" customFormat="1" ht="16.9" customHeight="1" spans="1:4">
      <c r="A72" s="41" t="s">
        <v>203</v>
      </c>
      <c r="B72" s="32">
        <v>5</v>
      </c>
      <c r="C72" s="47">
        <v>0</v>
      </c>
      <c r="D72" s="43">
        <f t="shared" si="1"/>
        <v>0</v>
      </c>
    </row>
    <row r="73" s="20" customFormat="1" ht="16.9" customHeight="1" spans="1:4">
      <c r="A73" s="41" t="s">
        <v>204</v>
      </c>
      <c r="B73" s="32">
        <v>816</v>
      </c>
      <c r="C73" s="47">
        <v>5270</v>
      </c>
      <c r="D73" s="43">
        <f t="shared" si="1"/>
        <v>15.4838709677419</v>
      </c>
    </row>
    <row r="74" s="20" customFormat="1" ht="16.9" customHeight="1" spans="1:4">
      <c r="A74" s="30" t="s">
        <v>205</v>
      </c>
      <c r="B74" s="32">
        <v>4664</v>
      </c>
      <c r="C74" s="47">
        <v>4127</v>
      </c>
      <c r="D74" s="43">
        <f t="shared" si="1"/>
        <v>113.011873031258</v>
      </c>
    </row>
    <row r="75" s="20" customFormat="1" ht="16.9" customHeight="1" spans="1:4">
      <c r="A75" s="26" t="s">
        <v>206</v>
      </c>
      <c r="B75" s="32">
        <v>0</v>
      </c>
      <c r="C75" s="47">
        <v>0</v>
      </c>
      <c r="D75" s="43">
        <f t="shared" si="1"/>
        <v>0</v>
      </c>
    </row>
    <row r="76" s="20" customFormat="1" ht="16.9" customHeight="1" spans="1:4">
      <c r="A76" s="26" t="s">
        <v>207</v>
      </c>
      <c r="B76" s="32">
        <v>4664</v>
      </c>
      <c r="C76" s="47">
        <v>4127</v>
      </c>
      <c r="D76" s="43">
        <f t="shared" si="1"/>
        <v>113.011873031258</v>
      </c>
    </row>
    <row r="77" s="20" customFormat="1" ht="16.9" customHeight="1" spans="1:4">
      <c r="A77" s="30" t="s">
        <v>208</v>
      </c>
      <c r="B77" s="32">
        <f>B4-B74</f>
        <v>231218</v>
      </c>
      <c r="C77" s="47">
        <f>C4-C74</f>
        <v>224008</v>
      </c>
      <c r="D77" s="43">
        <f t="shared" si="1"/>
        <v>103.218635048748</v>
      </c>
    </row>
  </sheetData>
  <mergeCells count="1">
    <mergeCell ref="A1:D1"/>
  </mergeCells>
  <pageMargins left="0.3" right="0.3" top="0.388888888888889" bottom="0.388888888888889" header="0.388888888888889" footer="0.388888888888889"/>
  <pageSetup paperSize="12" firstPageNumber="0" pageOrder="overThenDown" orientation="portrait" useFirstPageNumber="1" horizontalDpi="600" verticalDpi="600"/>
  <headerFooter alignWithMargins="0" scaleWithDoc="0">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showGridLines="0" showZeros="0" workbookViewId="0">
      <selection activeCell="E47" sqref="E47"/>
    </sheetView>
  </sheetViews>
  <sheetFormatPr defaultColWidth="9.125" defaultRowHeight="14.25" outlineLevelCol="7"/>
  <cols>
    <col min="1" max="1" width="23.25" style="20" customWidth="1"/>
    <col min="2" max="5" width="14.75" style="20" customWidth="1"/>
    <col min="6" max="6" width="18" style="20" customWidth="1"/>
    <col min="7" max="7" width="20.375" style="20" customWidth="1"/>
    <col min="8" max="8" width="20.875" style="20" customWidth="1"/>
    <col min="9" max="256" width="9.125" style="20" customWidth="1"/>
    <col min="257" max="16384" width="9.125" style="20"/>
  </cols>
  <sheetData>
    <row r="1" s="20" customFormat="1" ht="32.25" customHeight="1" spans="1:8">
      <c r="A1" s="21" t="s">
        <v>15</v>
      </c>
      <c r="B1" s="21"/>
      <c r="C1" s="21"/>
      <c r="D1" s="21"/>
      <c r="E1" s="21"/>
      <c r="F1" s="21"/>
      <c r="G1" s="21"/>
      <c r="H1" s="21"/>
    </row>
    <row r="2" s="20" customFormat="1" ht="16.9" customHeight="1" spans="1:8">
      <c r="A2" s="22"/>
      <c r="B2" s="22"/>
      <c r="C2" s="22"/>
      <c r="D2" s="22"/>
      <c r="E2" s="22"/>
      <c r="F2" s="22"/>
      <c r="G2" s="22"/>
      <c r="H2" s="23" t="s">
        <v>82</v>
      </c>
    </row>
    <row r="3" s="20" customFormat="1" ht="16.9" customHeight="1" spans="1:8">
      <c r="A3" s="24" t="s">
        <v>136</v>
      </c>
      <c r="B3" s="24" t="s">
        <v>84</v>
      </c>
      <c r="C3" s="24" t="s">
        <v>85</v>
      </c>
      <c r="D3" s="24" t="s">
        <v>86</v>
      </c>
      <c r="E3" s="24" t="s">
        <v>87</v>
      </c>
      <c r="F3" s="25" t="s">
        <v>88</v>
      </c>
      <c r="G3" s="25" t="s">
        <v>89</v>
      </c>
      <c r="H3" s="25" t="s">
        <v>209</v>
      </c>
    </row>
    <row r="4" s="20" customFormat="1" ht="16.9" customHeight="1" spans="1:8">
      <c r="A4" s="26" t="s">
        <v>210</v>
      </c>
      <c r="B4" s="32">
        <v>18757</v>
      </c>
      <c r="C4" s="32">
        <v>19160</v>
      </c>
      <c r="D4" s="32">
        <v>17208</v>
      </c>
      <c r="E4" s="47">
        <v>18843</v>
      </c>
      <c r="F4" s="43">
        <f t="shared" ref="F4:F29" si="0">IF(B4&lt;&gt;0,(E4/B4)*100,0)</f>
        <v>100.458495495015</v>
      </c>
      <c r="G4" s="43">
        <f t="shared" ref="G4:G29" si="1">IF(C4&lt;&gt;0,(E4/C4)*100,0)</f>
        <v>98.3455114822547</v>
      </c>
      <c r="H4" s="43">
        <f t="shared" ref="H4:H29" si="2">IF(D4&lt;&gt;0,(E4/D4)*100,0)</f>
        <v>109.501394700139</v>
      </c>
    </row>
    <row r="5" s="20" customFormat="1" ht="16.9" customHeight="1" spans="1:8">
      <c r="A5" s="26" t="s">
        <v>211</v>
      </c>
      <c r="B5" s="32">
        <v>0</v>
      </c>
      <c r="C5" s="32">
        <v>0</v>
      </c>
      <c r="D5" s="32">
        <v>0</v>
      </c>
      <c r="E5" s="47">
        <v>0</v>
      </c>
      <c r="F5" s="43">
        <f t="shared" si="0"/>
        <v>0</v>
      </c>
      <c r="G5" s="43">
        <f t="shared" si="1"/>
        <v>0</v>
      </c>
      <c r="H5" s="43">
        <f t="shared" si="2"/>
        <v>0</v>
      </c>
    </row>
    <row r="6" s="20" customFormat="1" ht="16.9" customHeight="1" spans="1:8">
      <c r="A6" s="26" t="s">
        <v>212</v>
      </c>
      <c r="B6" s="32">
        <v>525</v>
      </c>
      <c r="C6" s="32">
        <v>667</v>
      </c>
      <c r="D6" s="32">
        <v>507</v>
      </c>
      <c r="E6" s="47">
        <v>631</v>
      </c>
      <c r="F6" s="43">
        <f t="shared" si="0"/>
        <v>120.190476190476</v>
      </c>
      <c r="G6" s="43">
        <f t="shared" si="1"/>
        <v>94.6026986506747</v>
      </c>
      <c r="H6" s="43">
        <f t="shared" si="2"/>
        <v>124.457593688363</v>
      </c>
    </row>
    <row r="7" s="20" customFormat="1" ht="16.9" customHeight="1" spans="1:8">
      <c r="A7" s="26" t="s">
        <v>213</v>
      </c>
      <c r="B7" s="32">
        <v>10576</v>
      </c>
      <c r="C7" s="32">
        <v>8504</v>
      </c>
      <c r="D7" s="32">
        <v>10219</v>
      </c>
      <c r="E7" s="47">
        <v>8486</v>
      </c>
      <c r="F7" s="43">
        <f t="shared" si="0"/>
        <v>80.2382753403933</v>
      </c>
      <c r="G7" s="43">
        <f t="shared" si="1"/>
        <v>99.788334901223</v>
      </c>
      <c r="H7" s="43">
        <f t="shared" si="2"/>
        <v>83.0413934827283</v>
      </c>
    </row>
    <row r="8" s="20" customFormat="1" ht="16.9" customHeight="1" spans="1:8">
      <c r="A8" s="26" t="s">
        <v>214</v>
      </c>
      <c r="B8" s="32">
        <v>39496</v>
      </c>
      <c r="C8" s="32">
        <v>41404</v>
      </c>
      <c r="D8" s="32">
        <v>38162</v>
      </c>
      <c r="E8" s="47">
        <v>40574</v>
      </c>
      <c r="F8" s="43">
        <f t="shared" si="0"/>
        <v>102.729390318007</v>
      </c>
      <c r="G8" s="43">
        <f t="shared" si="1"/>
        <v>97.9953627668824</v>
      </c>
      <c r="H8" s="43">
        <f t="shared" si="2"/>
        <v>106.32042345789</v>
      </c>
    </row>
    <row r="9" s="20" customFormat="1" ht="16.9" customHeight="1" spans="1:8">
      <c r="A9" s="26" t="s">
        <v>215</v>
      </c>
      <c r="B9" s="32">
        <v>351</v>
      </c>
      <c r="C9" s="32">
        <v>824</v>
      </c>
      <c r="D9" s="32">
        <v>339</v>
      </c>
      <c r="E9" s="47">
        <v>824</v>
      </c>
      <c r="F9" s="43">
        <f t="shared" si="0"/>
        <v>234.757834757835</v>
      </c>
      <c r="G9" s="43">
        <f t="shared" si="1"/>
        <v>100</v>
      </c>
      <c r="H9" s="43">
        <f t="shared" si="2"/>
        <v>243.06784660767</v>
      </c>
    </row>
    <row r="10" s="20" customFormat="1" ht="16.9" customHeight="1" spans="1:8">
      <c r="A10" s="26" t="s">
        <v>216</v>
      </c>
      <c r="B10" s="32">
        <v>2788</v>
      </c>
      <c r="C10" s="32">
        <v>3791</v>
      </c>
      <c r="D10" s="32">
        <v>2694</v>
      </c>
      <c r="E10" s="47">
        <v>2741</v>
      </c>
      <c r="F10" s="43">
        <f t="shared" si="0"/>
        <v>98.3142037302726</v>
      </c>
      <c r="G10" s="43">
        <f t="shared" si="1"/>
        <v>72.3028224742812</v>
      </c>
      <c r="H10" s="43">
        <f t="shared" si="2"/>
        <v>101.744617668894</v>
      </c>
    </row>
    <row r="11" s="20" customFormat="1" ht="16.9" customHeight="1" spans="1:8">
      <c r="A11" s="26" t="s">
        <v>217</v>
      </c>
      <c r="B11" s="32">
        <v>35222</v>
      </c>
      <c r="C11" s="32">
        <v>39644</v>
      </c>
      <c r="D11" s="32">
        <v>34031</v>
      </c>
      <c r="E11" s="47">
        <v>39205</v>
      </c>
      <c r="F11" s="43">
        <f t="shared" si="0"/>
        <v>111.308273238317</v>
      </c>
      <c r="G11" s="43">
        <f t="shared" si="1"/>
        <v>98.8926445363737</v>
      </c>
      <c r="H11" s="43">
        <f t="shared" si="2"/>
        <v>115.203784784461</v>
      </c>
    </row>
    <row r="12" s="20" customFormat="1" ht="16.9" customHeight="1" spans="1:8">
      <c r="A12" s="26" t="s">
        <v>218</v>
      </c>
      <c r="B12" s="32">
        <v>22286</v>
      </c>
      <c r="C12" s="32">
        <v>27202</v>
      </c>
      <c r="D12" s="32">
        <v>21629</v>
      </c>
      <c r="E12" s="47">
        <v>26907</v>
      </c>
      <c r="F12" s="43">
        <f t="shared" si="0"/>
        <v>120.734990577044</v>
      </c>
      <c r="G12" s="43">
        <f t="shared" si="1"/>
        <v>98.9155209175796</v>
      </c>
      <c r="H12" s="43">
        <f t="shared" si="2"/>
        <v>124.402422673263</v>
      </c>
    </row>
    <row r="13" s="20" customFormat="1" ht="16.9" customHeight="1" spans="1:8">
      <c r="A13" s="26" t="s">
        <v>219</v>
      </c>
      <c r="B13" s="32">
        <v>4582</v>
      </c>
      <c r="C13" s="32">
        <v>4238</v>
      </c>
      <c r="D13" s="32">
        <v>4427</v>
      </c>
      <c r="E13" s="47">
        <v>4238</v>
      </c>
      <c r="F13" s="43">
        <f t="shared" si="0"/>
        <v>92.4923614142296</v>
      </c>
      <c r="G13" s="43">
        <f t="shared" si="1"/>
        <v>100</v>
      </c>
      <c r="H13" s="43">
        <f t="shared" si="2"/>
        <v>95.7307431669302</v>
      </c>
    </row>
    <row r="14" s="20" customFormat="1" ht="16.9" customHeight="1" spans="1:8">
      <c r="A14" s="26" t="s">
        <v>220</v>
      </c>
      <c r="B14" s="32">
        <v>16578</v>
      </c>
      <c r="C14" s="32">
        <v>14429</v>
      </c>
      <c r="D14" s="32">
        <v>16018</v>
      </c>
      <c r="E14" s="47">
        <v>14327</v>
      </c>
      <c r="F14" s="43">
        <f t="shared" si="0"/>
        <v>86.4217637833273</v>
      </c>
      <c r="G14" s="43">
        <f t="shared" si="1"/>
        <v>99.2930903042484</v>
      </c>
      <c r="H14" s="43">
        <f t="shared" si="2"/>
        <v>89.443126482707</v>
      </c>
    </row>
    <row r="15" s="20" customFormat="1" ht="16.9" customHeight="1" spans="1:8">
      <c r="A15" s="26" t="s">
        <v>221</v>
      </c>
      <c r="B15" s="32">
        <v>53820</v>
      </c>
      <c r="C15" s="32">
        <v>57833</v>
      </c>
      <c r="D15" s="32">
        <v>54497</v>
      </c>
      <c r="E15" s="47">
        <v>57235</v>
      </c>
      <c r="F15" s="43">
        <f t="shared" si="0"/>
        <v>106.345224823486</v>
      </c>
      <c r="G15" s="43">
        <f t="shared" si="1"/>
        <v>98.9659882765895</v>
      </c>
      <c r="H15" s="43">
        <f t="shared" si="2"/>
        <v>105.024129768611</v>
      </c>
    </row>
    <row r="16" s="20" customFormat="1" ht="16.9" customHeight="1" spans="1:8">
      <c r="A16" s="26" t="s">
        <v>222</v>
      </c>
      <c r="B16" s="32">
        <v>28724</v>
      </c>
      <c r="C16" s="32">
        <v>32354</v>
      </c>
      <c r="D16" s="32">
        <v>29655</v>
      </c>
      <c r="E16" s="47">
        <v>31287</v>
      </c>
      <c r="F16" s="43">
        <f t="shared" si="0"/>
        <v>108.922851970478</v>
      </c>
      <c r="G16" s="43">
        <f t="shared" si="1"/>
        <v>96.7021079310132</v>
      </c>
      <c r="H16" s="43">
        <f t="shared" si="2"/>
        <v>105.503287809813</v>
      </c>
    </row>
    <row r="17" s="20" customFormat="1" ht="16.9" customHeight="1" spans="1:8">
      <c r="A17" s="26" t="s">
        <v>223</v>
      </c>
      <c r="B17" s="32">
        <v>199</v>
      </c>
      <c r="C17" s="32">
        <v>3278</v>
      </c>
      <c r="D17" s="32">
        <v>193</v>
      </c>
      <c r="E17" s="47">
        <v>3268</v>
      </c>
      <c r="F17" s="43">
        <f t="shared" si="0"/>
        <v>1642.21105527638</v>
      </c>
      <c r="G17" s="43">
        <f t="shared" si="1"/>
        <v>99.6949359365467</v>
      </c>
      <c r="H17" s="43">
        <f t="shared" si="2"/>
        <v>1693.26424870466</v>
      </c>
    </row>
    <row r="18" s="20" customFormat="1" ht="16.9" customHeight="1" spans="1:8">
      <c r="A18" s="26" t="s">
        <v>224</v>
      </c>
      <c r="B18" s="32">
        <v>336</v>
      </c>
      <c r="C18" s="32">
        <v>1795</v>
      </c>
      <c r="D18" s="32">
        <v>325</v>
      </c>
      <c r="E18" s="47">
        <v>1352</v>
      </c>
      <c r="F18" s="43">
        <f t="shared" si="0"/>
        <v>402.380952380952</v>
      </c>
      <c r="G18" s="43">
        <f t="shared" si="1"/>
        <v>75.3203342618384</v>
      </c>
      <c r="H18" s="43">
        <f t="shared" si="2"/>
        <v>416</v>
      </c>
    </row>
    <row r="19" s="20" customFormat="1" ht="16.9" customHeight="1" spans="1:8">
      <c r="A19" s="26" t="s">
        <v>225</v>
      </c>
      <c r="B19" s="32">
        <v>5</v>
      </c>
      <c r="C19" s="32">
        <v>0</v>
      </c>
      <c r="D19" s="32">
        <v>5</v>
      </c>
      <c r="E19" s="47">
        <v>0</v>
      </c>
      <c r="F19" s="43">
        <f t="shared" si="0"/>
        <v>0</v>
      </c>
      <c r="G19" s="43">
        <f t="shared" si="1"/>
        <v>0</v>
      </c>
      <c r="H19" s="43">
        <f t="shared" si="2"/>
        <v>0</v>
      </c>
    </row>
    <row r="20" s="20" customFormat="1" ht="16.9" customHeight="1" spans="1:8">
      <c r="A20" s="26" t="s">
        <v>226</v>
      </c>
      <c r="B20" s="32">
        <v>0</v>
      </c>
      <c r="C20" s="32">
        <v>0</v>
      </c>
      <c r="D20" s="32">
        <v>0</v>
      </c>
      <c r="E20" s="47">
        <v>0</v>
      </c>
      <c r="F20" s="43">
        <f t="shared" si="0"/>
        <v>0</v>
      </c>
      <c r="G20" s="43">
        <f t="shared" si="1"/>
        <v>0</v>
      </c>
      <c r="H20" s="43">
        <f t="shared" si="2"/>
        <v>0</v>
      </c>
    </row>
    <row r="21" s="20" customFormat="1" ht="16.9" customHeight="1" spans="1:8">
      <c r="A21" s="26" t="s">
        <v>227</v>
      </c>
      <c r="B21" s="32">
        <v>873</v>
      </c>
      <c r="C21" s="32">
        <v>1719</v>
      </c>
      <c r="D21" s="32">
        <v>968</v>
      </c>
      <c r="E21" s="47">
        <v>1719</v>
      </c>
      <c r="F21" s="43">
        <f t="shared" si="0"/>
        <v>196.907216494845</v>
      </c>
      <c r="G21" s="43">
        <f t="shared" si="1"/>
        <v>100</v>
      </c>
      <c r="H21" s="43">
        <f t="shared" si="2"/>
        <v>177.582644628099</v>
      </c>
    </row>
    <row r="22" s="20" customFormat="1" ht="16.9" customHeight="1" spans="1:8">
      <c r="A22" s="26" t="s">
        <v>228</v>
      </c>
      <c r="B22" s="32">
        <v>15220</v>
      </c>
      <c r="C22" s="32">
        <v>13292</v>
      </c>
      <c r="D22" s="32">
        <v>12484</v>
      </c>
      <c r="E22" s="47">
        <v>9452</v>
      </c>
      <c r="F22" s="43">
        <f t="shared" si="0"/>
        <v>62.1024967148489</v>
      </c>
      <c r="G22" s="43">
        <f t="shared" si="1"/>
        <v>71.1104423713512</v>
      </c>
      <c r="H22" s="43">
        <f t="shared" si="2"/>
        <v>75.7129125280359</v>
      </c>
    </row>
    <row r="23" s="20" customFormat="1" ht="16.9" customHeight="1" spans="1:8">
      <c r="A23" s="26" t="s">
        <v>229</v>
      </c>
      <c r="B23" s="32">
        <v>90</v>
      </c>
      <c r="C23" s="32">
        <v>725</v>
      </c>
      <c r="D23" s="32">
        <v>87</v>
      </c>
      <c r="E23" s="47">
        <v>725</v>
      </c>
      <c r="F23" s="43">
        <f t="shared" si="0"/>
        <v>805.555555555556</v>
      </c>
      <c r="G23" s="43">
        <f t="shared" si="1"/>
        <v>100</v>
      </c>
      <c r="H23" s="43">
        <f t="shared" si="2"/>
        <v>833.333333333333</v>
      </c>
    </row>
    <row r="24" s="20" customFormat="1" ht="16.9" customHeight="1" spans="1:8">
      <c r="A24" s="26" t="s">
        <v>230</v>
      </c>
      <c r="B24" s="32">
        <v>2411</v>
      </c>
      <c r="C24" s="32">
        <v>2654</v>
      </c>
      <c r="D24" s="32">
        <v>2394</v>
      </c>
      <c r="E24" s="47">
        <v>1814</v>
      </c>
      <c r="F24" s="43">
        <f t="shared" si="0"/>
        <v>75.2384902530071</v>
      </c>
      <c r="G24" s="43">
        <f t="shared" si="1"/>
        <v>68.3496608892238</v>
      </c>
      <c r="H24" s="43">
        <f t="shared" si="2"/>
        <v>75.7727652464495</v>
      </c>
    </row>
    <row r="25" s="20" customFormat="1" ht="17.1" customHeight="1" spans="1:8">
      <c r="A25" s="26" t="s">
        <v>231</v>
      </c>
      <c r="B25" s="32">
        <v>2600</v>
      </c>
      <c r="C25" s="32">
        <v>0</v>
      </c>
      <c r="D25" s="32">
        <v>0</v>
      </c>
      <c r="E25" s="47">
        <v>0</v>
      </c>
      <c r="F25" s="43">
        <f t="shared" si="0"/>
        <v>0</v>
      </c>
      <c r="G25" s="43">
        <f t="shared" si="1"/>
        <v>0</v>
      </c>
      <c r="H25" s="43">
        <f t="shared" si="2"/>
        <v>0</v>
      </c>
    </row>
    <row r="26" s="20" customFormat="1" ht="16.9" customHeight="1" spans="1:8">
      <c r="A26" s="26" t="s">
        <v>232</v>
      </c>
      <c r="B26" s="32">
        <v>1050</v>
      </c>
      <c r="C26" s="32">
        <v>820</v>
      </c>
      <c r="D26" s="32">
        <v>3030</v>
      </c>
      <c r="E26" s="47">
        <v>820</v>
      </c>
      <c r="F26" s="43">
        <f t="shared" si="0"/>
        <v>78.0952380952381</v>
      </c>
      <c r="G26" s="43">
        <f t="shared" si="1"/>
        <v>100</v>
      </c>
      <c r="H26" s="43">
        <f t="shared" si="2"/>
        <v>27.0627062706271</v>
      </c>
    </row>
    <row r="27" s="20" customFormat="1" ht="16.9" customHeight="1" spans="1:8">
      <c r="A27" s="26" t="s">
        <v>233</v>
      </c>
      <c r="B27" s="32">
        <v>3001</v>
      </c>
      <c r="C27" s="32">
        <v>1870</v>
      </c>
      <c r="D27" s="32">
        <v>1844</v>
      </c>
      <c r="E27" s="47">
        <v>1870</v>
      </c>
      <c r="F27" s="43">
        <f t="shared" si="0"/>
        <v>62.3125624791736</v>
      </c>
      <c r="G27" s="43">
        <f t="shared" si="1"/>
        <v>100</v>
      </c>
      <c r="H27" s="43">
        <f t="shared" si="2"/>
        <v>101.409978308026</v>
      </c>
    </row>
    <row r="28" s="20" customFormat="1" ht="16.9" customHeight="1" spans="1:8">
      <c r="A28" s="26" t="s">
        <v>234</v>
      </c>
      <c r="B28" s="32">
        <v>10</v>
      </c>
      <c r="C28" s="32">
        <v>0</v>
      </c>
      <c r="D28" s="32">
        <v>2</v>
      </c>
      <c r="E28" s="47">
        <v>0</v>
      </c>
      <c r="F28" s="43">
        <f t="shared" si="0"/>
        <v>0</v>
      </c>
      <c r="G28" s="43">
        <f t="shared" si="1"/>
        <v>0</v>
      </c>
      <c r="H28" s="43">
        <f t="shared" si="2"/>
        <v>0</v>
      </c>
    </row>
    <row r="29" s="20" customFormat="1" ht="16.9" customHeight="1" spans="1:8">
      <c r="A29" s="30" t="s">
        <v>235</v>
      </c>
      <c r="B29" s="32">
        <v>259500</v>
      </c>
      <c r="C29" s="32">
        <v>276203</v>
      </c>
      <c r="D29" s="32">
        <v>250718</v>
      </c>
      <c r="E29" s="47">
        <v>266318</v>
      </c>
      <c r="F29" s="43">
        <f t="shared" si="0"/>
        <v>102.627360308285</v>
      </c>
      <c r="G29" s="43">
        <f t="shared" si="1"/>
        <v>96.4211105599867</v>
      </c>
      <c r="H29" s="43">
        <f t="shared" si="2"/>
        <v>106.222130042518</v>
      </c>
    </row>
    <row r="30" s="20" customFormat="1" ht="16.9" customHeight="1" spans="1:8">
      <c r="A30" s="26"/>
      <c r="B30" s="36"/>
      <c r="C30" s="36"/>
      <c r="D30" s="36"/>
      <c r="E30" s="36"/>
      <c r="F30" s="49"/>
      <c r="G30" s="49"/>
      <c r="H30" s="48"/>
    </row>
    <row r="31" s="20" customFormat="1" ht="16.9" customHeight="1" spans="1:8">
      <c r="A31" s="26" t="s">
        <v>236</v>
      </c>
      <c r="B31" s="36"/>
      <c r="C31" s="36"/>
      <c r="D31" s="32">
        <v>0</v>
      </c>
      <c r="E31" s="32">
        <v>0</v>
      </c>
      <c r="F31" s="73"/>
      <c r="G31" s="50"/>
      <c r="H31" s="78">
        <f t="shared" ref="H31:H49" si="3">IF(D31&lt;&gt;0,(E31/D31)*100,0)</f>
        <v>0</v>
      </c>
    </row>
    <row r="32" s="20" customFormat="1" ht="16.9" customHeight="1" spans="1:8">
      <c r="A32" s="26" t="s">
        <v>237</v>
      </c>
      <c r="B32" s="36"/>
      <c r="C32" s="36"/>
      <c r="D32" s="32">
        <v>0</v>
      </c>
      <c r="E32" s="32">
        <v>0</v>
      </c>
      <c r="F32" s="73"/>
      <c r="G32" s="50"/>
      <c r="H32" s="43">
        <f t="shared" si="3"/>
        <v>0</v>
      </c>
    </row>
    <row r="33" s="20" customFormat="1" ht="16.9" customHeight="1" spans="1:8">
      <c r="A33" s="26" t="s">
        <v>238</v>
      </c>
      <c r="B33" s="36"/>
      <c r="C33" s="36"/>
      <c r="D33" s="32">
        <v>0</v>
      </c>
      <c r="E33" s="32">
        <v>0</v>
      </c>
      <c r="F33" s="73"/>
      <c r="G33" s="50"/>
      <c r="H33" s="43">
        <f t="shared" si="3"/>
        <v>0</v>
      </c>
    </row>
    <row r="34" s="20" customFormat="1" ht="16.9" customHeight="1" spans="1:8">
      <c r="A34" s="26" t="s">
        <v>239</v>
      </c>
      <c r="B34" s="36"/>
      <c r="C34" s="36"/>
      <c r="D34" s="32">
        <v>0</v>
      </c>
      <c r="E34" s="32">
        <v>0</v>
      </c>
      <c r="F34" s="73"/>
      <c r="G34" s="50"/>
      <c r="H34" s="43">
        <f t="shared" si="3"/>
        <v>0</v>
      </c>
    </row>
    <row r="35" s="20" customFormat="1" ht="16.9" customHeight="1" spans="1:8">
      <c r="A35" s="26" t="s">
        <v>205</v>
      </c>
      <c r="B35" s="36"/>
      <c r="C35" s="36"/>
      <c r="D35" s="32">
        <v>4127</v>
      </c>
      <c r="E35" s="32">
        <v>4664</v>
      </c>
      <c r="F35" s="73"/>
      <c r="G35" s="50"/>
      <c r="H35" s="43">
        <f t="shared" si="3"/>
        <v>113.011873031258</v>
      </c>
    </row>
    <row r="36" s="20" customFormat="1" ht="16.9" customHeight="1" spans="1:8">
      <c r="A36" s="26" t="s">
        <v>240</v>
      </c>
      <c r="B36" s="36"/>
      <c r="C36" s="36"/>
      <c r="D36" s="32">
        <v>0</v>
      </c>
      <c r="E36" s="32">
        <v>0</v>
      </c>
      <c r="F36" s="73"/>
      <c r="G36" s="50"/>
      <c r="H36" s="43">
        <f t="shared" si="3"/>
        <v>0</v>
      </c>
    </row>
    <row r="37" s="20" customFormat="1" ht="16.9" customHeight="1" spans="1:8">
      <c r="A37" s="26" t="s">
        <v>241</v>
      </c>
      <c r="B37" s="36"/>
      <c r="C37" s="36"/>
      <c r="D37" s="32">
        <v>2950</v>
      </c>
      <c r="E37" s="32">
        <v>7765</v>
      </c>
      <c r="F37" s="73"/>
      <c r="G37" s="50"/>
      <c r="H37" s="43">
        <f t="shared" si="3"/>
        <v>263.220338983051</v>
      </c>
    </row>
    <row r="38" s="20" customFormat="1" ht="16.9" customHeight="1" spans="1:8">
      <c r="A38" s="26" t="s">
        <v>242</v>
      </c>
      <c r="B38" s="36"/>
      <c r="C38" s="36"/>
      <c r="D38" s="32">
        <v>0</v>
      </c>
      <c r="E38" s="32">
        <v>0</v>
      </c>
      <c r="F38" s="73"/>
      <c r="G38" s="50"/>
      <c r="H38" s="43">
        <f t="shared" si="3"/>
        <v>0</v>
      </c>
    </row>
    <row r="39" s="20" customFormat="1" ht="16.9" customHeight="1" spans="1:8">
      <c r="A39" s="26" t="s">
        <v>243</v>
      </c>
      <c r="B39" s="36"/>
      <c r="C39" s="36"/>
      <c r="D39" s="32">
        <v>0</v>
      </c>
      <c r="E39" s="32">
        <v>0</v>
      </c>
      <c r="F39" s="73"/>
      <c r="G39" s="50"/>
      <c r="H39" s="43">
        <f t="shared" si="3"/>
        <v>0</v>
      </c>
    </row>
    <row r="40" s="20" customFormat="1" ht="16.9" customHeight="1" spans="1:8">
      <c r="A40" s="26" t="s">
        <v>244</v>
      </c>
      <c r="B40" s="36"/>
      <c r="C40" s="36"/>
      <c r="D40" s="32">
        <v>0</v>
      </c>
      <c r="E40" s="32">
        <v>0</v>
      </c>
      <c r="F40" s="73"/>
      <c r="G40" s="50"/>
      <c r="H40" s="43">
        <f t="shared" si="3"/>
        <v>0</v>
      </c>
    </row>
    <row r="41" s="20" customFormat="1" ht="16.9" customHeight="1" spans="1:8">
      <c r="A41" s="26" t="s">
        <v>245</v>
      </c>
      <c r="B41" s="36"/>
      <c r="C41" s="36"/>
      <c r="D41" s="32">
        <v>0</v>
      </c>
      <c r="E41" s="32">
        <v>0</v>
      </c>
      <c r="F41" s="73"/>
      <c r="G41" s="50"/>
      <c r="H41" s="43">
        <f t="shared" si="3"/>
        <v>0</v>
      </c>
    </row>
    <row r="42" s="20" customFormat="1" ht="16.9" customHeight="1" spans="1:8">
      <c r="A42" s="26" t="s">
        <v>246</v>
      </c>
      <c r="B42" s="36"/>
      <c r="C42" s="36"/>
      <c r="D42" s="32">
        <v>5352</v>
      </c>
      <c r="E42" s="32">
        <v>787</v>
      </c>
      <c r="F42" s="73"/>
      <c r="G42" s="50"/>
      <c r="H42" s="43">
        <f t="shared" si="3"/>
        <v>14.7047832585949</v>
      </c>
    </row>
    <row r="43" s="20" customFormat="1" ht="16.9" customHeight="1" spans="1:8">
      <c r="A43" s="26" t="s">
        <v>226</v>
      </c>
      <c r="B43" s="36"/>
      <c r="C43" s="36"/>
      <c r="D43" s="32">
        <v>0</v>
      </c>
      <c r="E43" s="32">
        <v>0</v>
      </c>
      <c r="F43" s="73"/>
      <c r="G43" s="50"/>
      <c r="H43" s="43">
        <f t="shared" si="3"/>
        <v>0</v>
      </c>
    </row>
    <row r="44" s="20" customFormat="1" ht="16.9" customHeight="1" spans="1:8">
      <c r="A44" s="26" t="s">
        <v>247</v>
      </c>
      <c r="B44" s="36"/>
      <c r="C44" s="36"/>
      <c r="D44" s="32">
        <v>0</v>
      </c>
      <c r="E44" s="32">
        <v>0</v>
      </c>
      <c r="F44" s="73"/>
      <c r="G44" s="50"/>
      <c r="H44" s="43">
        <f t="shared" si="3"/>
        <v>0</v>
      </c>
    </row>
    <row r="45" s="20" customFormat="1" ht="16.9" customHeight="1" spans="1:8">
      <c r="A45" s="26" t="s">
        <v>248</v>
      </c>
      <c r="B45" s="36"/>
      <c r="C45" s="36"/>
      <c r="D45" s="32">
        <v>0</v>
      </c>
      <c r="E45" s="32">
        <v>0</v>
      </c>
      <c r="F45" s="73"/>
      <c r="G45" s="50"/>
      <c r="H45" s="43">
        <f t="shared" si="3"/>
        <v>0</v>
      </c>
    </row>
    <row r="46" s="20" customFormat="1" ht="16.9" customHeight="1" spans="1:8">
      <c r="A46" s="26" t="s">
        <v>249</v>
      </c>
      <c r="B46" s="36"/>
      <c r="C46" s="36"/>
      <c r="D46" s="32">
        <v>0</v>
      </c>
      <c r="E46" s="32">
        <v>0</v>
      </c>
      <c r="F46" s="73"/>
      <c r="G46" s="50"/>
      <c r="H46" s="43">
        <f t="shared" si="3"/>
        <v>0</v>
      </c>
    </row>
    <row r="47" s="20" customFormat="1" ht="16.9" customHeight="1" spans="1:8">
      <c r="A47" s="26" t="s">
        <v>250</v>
      </c>
      <c r="B47" s="36"/>
      <c r="C47" s="36"/>
      <c r="D47" s="32">
        <v>3068</v>
      </c>
      <c r="E47" s="32">
        <v>9885</v>
      </c>
      <c r="F47" s="73"/>
      <c r="G47" s="50"/>
      <c r="H47" s="43">
        <f t="shared" si="3"/>
        <v>322.196870925684</v>
      </c>
    </row>
    <row r="48" s="20" customFormat="1" ht="16.9" customHeight="1" spans="1:8">
      <c r="A48" s="26" t="s">
        <v>251</v>
      </c>
      <c r="B48" s="36"/>
      <c r="C48" s="36"/>
      <c r="D48" s="32">
        <v>3068</v>
      </c>
      <c r="E48" s="32">
        <v>9885</v>
      </c>
      <c r="F48" s="73"/>
      <c r="G48" s="50"/>
      <c r="H48" s="43">
        <f t="shared" si="3"/>
        <v>322.196870925684</v>
      </c>
    </row>
    <row r="49" s="20" customFormat="1" ht="16.9" customHeight="1" spans="1:8">
      <c r="A49" s="26" t="s">
        <v>252</v>
      </c>
      <c r="B49" s="36"/>
      <c r="C49" s="36"/>
      <c r="D49" s="32">
        <v>0</v>
      </c>
      <c r="E49" s="32">
        <v>0</v>
      </c>
      <c r="F49" s="73"/>
      <c r="G49" s="50"/>
      <c r="H49" s="43">
        <f t="shared" si="3"/>
        <v>0</v>
      </c>
    </row>
    <row r="50" s="20" customFormat="1" ht="16.9" customHeight="1" spans="1:8">
      <c r="A50" s="26"/>
      <c r="B50" s="36"/>
      <c r="C50" s="36"/>
      <c r="D50" s="73"/>
      <c r="E50" s="73"/>
      <c r="F50" s="73"/>
      <c r="G50" s="36"/>
      <c r="H50" s="48"/>
    </row>
    <row r="51" s="20" customFormat="1" ht="16.9" customHeight="1" spans="1:8">
      <c r="A51" s="30" t="s">
        <v>253</v>
      </c>
      <c r="B51" s="36"/>
      <c r="C51" s="36"/>
      <c r="D51" s="32">
        <v>266215</v>
      </c>
      <c r="E51" s="32">
        <v>289419</v>
      </c>
      <c r="F51" s="73"/>
      <c r="G51" s="50"/>
      <c r="H51" s="43">
        <f>IF(D51&lt;&gt;0,(E51/D51)*100,0)</f>
        <v>108.716263170745</v>
      </c>
    </row>
  </sheetData>
  <mergeCells count="1">
    <mergeCell ref="A1:H1"/>
  </mergeCells>
  <pageMargins left="0.3" right="0.3" top="0.388888888888889" bottom="0.388888888888889" header="0.388888888888889" footer="0.388888888888889"/>
  <pageSetup paperSize="12" firstPageNumber="0" pageOrder="overThenDown" orientation="portrait" useFirstPageNumber="1" horizontalDpi="600" verticalDpi="600"/>
  <headerFooter alignWithMargins="0" scaleWithDoc="0">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66"/>
  <sheetViews>
    <sheetView showGridLines="0" showZeros="0" workbookViewId="0">
      <pane xSplit="2" ySplit="1" topLeftCell="F144" activePane="bottomRight" state="frozen"/>
      <selection/>
      <selection pane="topRight"/>
      <selection pane="bottomLeft"/>
      <selection pane="bottomRight" activeCell="B204" sqref="B204"/>
    </sheetView>
  </sheetViews>
  <sheetFormatPr defaultColWidth="9.125" defaultRowHeight="14.25"/>
  <cols>
    <col min="1" max="2" width="38.75" style="20" customWidth="1"/>
    <col min="3" max="9" width="16" style="20" customWidth="1"/>
    <col min="10" max="257" width="9.125" style="20" customWidth="1"/>
    <col min="258" max="16384" width="9.125" style="20"/>
  </cols>
  <sheetData>
    <row r="1" s="20" customFormat="1" ht="47.25" customHeight="1" spans="1:9">
      <c r="A1" s="37" t="s">
        <v>17</v>
      </c>
      <c r="B1" s="37"/>
      <c r="C1" s="37"/>
      <c r="D1" s="37"/>
      <c r="E1" s="37"/>
      <c r="F1" s="37"/>
      <c r="G1" s="37"/>
      <c r="H1" s="37"/>
      <c r="I1" s="37"/>
    </row>
    <row r="2" s="20" customFormat="1" ht="17.1" customHeight="1" spans="1:9">
      <c r="A2" s="96"/>
      <c r="B2" s="96"/>
      <c r="C2" s="31"/>
      <c r="D2" s="53"/>
      <c r="E2" s="97"/>
      <c r="F2" s="96"/>
      <c r="G2" s="31"/>
      <c r="H2" s="53"/>
      <c r="I2" s="53" t="s">
        <v>254</v>
      </c>
    </row>
    <row r="3" s="20" customFormat="1" ht="28.35" customHeight="1" spans="1:9">
      <c r="A3" s="39" t="s">
        <v>255</v>
      </c>
      <c r="B3" s="39"/>
      <c r="C3" s="39" t="s">
        <v>84</v>
      </c>
      <c r="D3" s="39" t="s">
        <v>85</v>
      </c>
      <c r="E3" s="39" t="s">
        <v>86</v>
      </c>
      <c r="F3" s="39" t="s">
        <v>87</v>
      </c>
      <c r="G3" s="40" t="s">
        <v>88</v>
      </c>
      <c r="H3" s="40" t="s">
        <v>89</v>
      </c>
      <c r="I3" s="40" t="s">
        <v>209</v>
      </c>
    </row>
    <row r="4" s="20" customFormat="1" ht="17.1" customHeight="1" spans="1:9">
      <c r="A4" s="41" t="s">
        <v>210</v>
      </c>
      <c r="B4" s="113" t="s">
        <v>256</v>
      </c>
      <c r="C4" s="32">
        <v>18757</v>
      </c>
      <c r="D4" s="32">
        <v>19160</v>
      </c>
      <c r="E4" s="32">
        <v>17208</v>
      </c>
      <c r="F4" s="47">
        <v>18843</v>
      </c>
      <c r="G4" s="43">
        <f t="shared" ref="G4:G67" si="0">IF(C4&lt;&gt;0,(F4/C4)*100,0)</f>
        <v>100.458495495015</v>
      </c>
      <c r="H4" s="43">
        <f t="shared" ref="H4:H67" si="1">IF(D4&lt;&gt;0,(F4/D4)*100,0)</f>
        <v>98.3455114822547</v>
      </c>
      <c r="I4" s="43">
        <f t="shared" ref="I4:I67" si="2">IF(E4&lt;&gt;0,(F4/E4)*100,0)</f>
        <v>109.501394700139</v>
      </c>
    </row>
    <row r="5" s="20" customFormat="1" ht="17.1" customHeight="1" spans="1:9">
      <c r="A5" s="41" t="s">
        <v>257</v>
      </c>
      <c r="B5" s="113" t="s">
        <v>258</v>
      </c>
      <c r="C5" s="32">
        <v>958</v>
      </c>
      <c r="D5" s="32">
        <v>831</v>
      </c>
      <c r="E5" s="32">
        <v>926</v>
      </c>
      <c r="F5" s="47">
        <v>831</v>
      </c>
      <c r="G5" s="43">
        <f t="shared" si="0"/>
        <v>86.7432150313152</v>
      </c>
      <c r="H5" s="43">
        <f t="shared" si="1"/>
        <v>100</v>
      </c>
      <c r="I5" s="43">
        <f t="shared" si="2"/>
        <v>89.7408207343413</v>
      </c>
    </row>
    <row r="6" s="20" customFormat="1" ht="17.1" customHeight="1" spans="1:9">
      <c r="A6" s="41" t="s">
        <v>259</v>
      </c>
      <c r="B6" s="114" t="s">
        <v>260</v>
      </c>
      <c r="C6" s="73"/>
      <c r="D6" s="73"/>
      <c r="E6" s="32">
        <v>681</v>
      </c>
      <c r="F6" s="47">
        <v>727</v>
      </c>
      <c r="G6" s="43">
        <f t="shared" si="0"/>
        <v>0</v>
      </c>
      <c r="H6" s="43">
        <f t="shared" si="1"/>
        <v>0</v>
      </c>
      <c r="I6" s="43">
        <f t="shared" si="2"/>
        <v>106.754772393539</v>
      </c>
    </row>
    <row r="7" s="20" customFormat="1" ht="17.1" customHeight="1" spans="1:9">
      <c r="A7" s="41" t="s">
        <v>261</v>
      </c>
      <c r="B7" s="114" t="s">
        <v>262</v>
      </c>
      <c r="C7" s="73"/>
      <c r="D7" s="73"/>
      <c r="E7" s="32">
        <v>123</v>
      </c>
      <c r="F7" s="47">
        <v>35</v>
      </c>
      <c r="G7" s="43">
        <f t="shared" si="0"/>
        <v>0</v>
      </c>
      <c r="H7" s="43">
        <f t="shared" si="1"/>
        <v>0</v>
      </c>
      <c r="I7" s="43">
        <f t="shared" si="2"/>
        <v>28.4552845528455</v>
      </c>
    </row>
    <row r="8" s="20" customFormat="1" ht="17.1" customHeight="1" spans="1:9">
      <c r="A8" s="41" t="s">
        <v>263</v>
      </c>
      <c r="B8" s="114" t="s">
        <v>264</v>
      </c>
      <c r="C8" s="73"/>
      <c r="D8" s="73"/>
      <c r="E8" s="32">
        <v>0</v>
      </c>
      <c r="F8" s="47">
        <v>0</v>
      </c>
      <c r="G8" s="43">
        <f t="shared" si="0"/>
        <v>0</v>
      </c>
      <c r="H8" s="43">
        <f t="shared" si="1"/>
        <v>0</v>
      </c>
      <c r="I8" s="43">
        <f t="shared" si="2"/>
        <v>0</v>
      </c>
    </row>
    <row r="9" s="20" customFormat="1" ht="17.1" customHeight="1" spans="1:9">
      <c r="A9" s="41" t="s">
        <v>265</v>
      </c>
      <c r="B9" s="114" t="s">
        <v>266</v>
      </c>
      <c r="C9" s="73"/>
      <c r="D9" s="73"/>
      <c r="E9" s="32">
        <v>83</v>
      </c>
      <c r="F9" s="47">
        <v>62</v>
      </c>
      <c r="G9" s="43">
        <f t="shared" si="0"/>
        <v>0</v>
      </c>
      <c r="H9" s="43">
        <f t="shared" si="1"/>
        <v>0</v>
      </c>
      <c r="I9" s="43">
        <f t="shared" si="2"/>
        <v>74.6987951807229</v>
      </c>
    </row>
    <row r="10" s="20" customFormat="1" ht="17.1" customHeight="1" spans="1:9">
      <c r="A10" s="41" t="s">
        <v>267</v>
      </c>
      <c r="B10" s="114" t="s">
        <v>268</v>
      </c>
      <c r="C10" s="73"/>
      <c r="D10" s="73"/>
      <c r="E10" s="32">
        <v>6</v>
      </c>
      <c r="F10" s="47">
        <v>0</v>
      </c>
      <c r="G10" s="43">
        <f t="shared" si="0"/>
        <v>0</v>
      </c>
      <c r="H10" s="43">
        <f t="shared" si="1"/>
        <v>0</v>
      </c>
      <c r="I10" s="43">
        <f t="shared" si="2"/>
        <v>0</v>
      </c>
    </row>
    <row r="11" s="20" customFormat="1" ht="17.1" customHeight="1" spans="1:9">
      <c r="A11" s="41" t="s">
        <v>269</v>
      </c>
      <c r="B11" s="114" t="s">
        <v>270</v>
      </c>
      <c r="C11" s="73"/>
      <c r="D11" s="73"/>
      <c r="E11" s="32">
        <v>0</v>
      </c>
      <c r="F11" s="47">
        <v>0</v>
      </c>
      <c r="G11" s="43">
        <f t="shared" si="0"/>
        <v>0</v>
      </c>
      <c r="H11" s="43">
        <f t="shared" si="1"/>
        <v>0</v>
      </c>
      <c r="I11" s="43">
        <f t="shared" si="2"/>
        <v>0</v>
      </c>
    </row>
    <row r="12" s="20" customFormat="1" ht="17.1" customHeight="1" spans="1:9">
      <c r="A12" s="41" t="s">
        <v>271</v>
      </c>
      <c r="B12" s="114" t="s">
        <v>272</v>
      </c>
      <c r="C12" s="73"/>
      <c r="D12" s="73"/>
      <c r="E12" s="32">
        <v>5</v>
      </c>
      <c r="F12" s="47">
        <v>0</v>
      </c>
      <c r="G12" s="43">
        <f t="shared" si="0"/>
        <v>0</v>
      </c>
      <c r="H12" s="43">
        <f t="shared" si="1"/>
        <v>0</v>
      </c>
      <c r="I12" s="43">
        <f t="shared" si="2"/>
        <v>0</v>
      </c>
    </row>
    <row r="13" s="20" customFormat="1" ht="17.1" customHeight="1" spans="1:9">
      <c r="A13" s="41" t="s">
        <v>273</v>
      </c>
      <c r="B13" s="114" t="s">
        <v>274</v>
      </c>
      <c r="C13" s="73"/>
      <c r="D13" s="73"/>
      <c r="E13" s="32">
        <v>8</v>
      </c>
      <c r="F13" s="47">
        <v>7</v>
      </c>
      <c r="G13" s="43">
        <f t="shared" si="0"/>
        <v>0</v>
      </c>
      <c r="H13" s="43">
        <f t="shared" si="1"/>
        <v>0</v>
      </c>
      <c r="I13" s="43">
        <f t="shared" si="2"/>
        <v>87.5</v>
      </c>
    </row>
    <row r="14" s="20" customFormat="1" ht="17.1" customHeight="1" spans="1:9">
      <c r="A14" s="41" t="s">
        <v>275</v>
      </c>
      <c r="B14" s="114" t="s">
        <v>276</v>
      </c>
      <c r="C14" s="73"/>
      <c r="D14" s="73"/>
      <c r="E14" s="32">
        <v>0</v>
      </c>
      <c r="F14" s="47">
        <v>0</v>
      </c>
      <c r="G14" s="43">
        <f t="shared" si="0"/>
        <v>0</v>
      </c>
      <c r="H14" s="43">
        <f t="shared" si="1"/>
        <v>0</v>
      </c>
      <c r="I14" s="43">
        <f t="shared" si="2"/>
        <v>0</v>
      </c>
    </row>
    <row r="15" s="20" customFormat="1" ht="17.1" customHeight="1" spans="1:9">
      <c r="A15" s="41" t="s">
        <v>277</v>
      </c>
      <c r="B15" s="114" t="s">
        <v>278</v>
      </c>
      <c r="C15" s="73"/>
      <c r="D15" s="73"/>
      <c r="E15" s="32">
        <v>0</v>
      </c>
      <c r="F15" s="47">
        <v>0</v>
      </c>
      <c r="G15" s="43">
        <f t="shared" si="0"/>
        <v>0</v>
      </c>
      <c r="H15" s="43">
        <f t="shared" si="1"/>
        <v>0</v>
      </c>
      <c r="I15" s="43">
        <f t="shared" si="2"/>
        <v>0</v>
      </c>
    </row>
    <row r="16" s="20" customFormat="1" ht="17.1" customHeight="1" spans="1:9">
      <c r="A16" s="41" t="s">
        <v>279</v>
      </c>
      <c r="B16" s="114" t="s">
        <v>280</v>
      </c>
      <c r="C16" s="73"/>
      <c r="D16" s="73"/>
      <c r="E16" s="32">
        <v>20</v>
      </c>
      <c r="F16" s="47">
        <v>0</v>
      </c>
      <c r="G16" s="43">
        <f t="shared" si="0"/>
        <v>0</v>
      </c>
      <c r="H16" s="43">
        <f t="shared" si="1"/>
        <v>0</v>
      </c>
      <c r="I16" s="43">
        <f t="shared" si="2"/>
        <v>0</v>
      </c>
    </row>
    <row r="17" s="20" customFormat="1" ht="17.1" customHeight="1" spans="1:9">
      <c r="A17" s="41" t="s">
        <v>281</v>
      </c>
      <c r="B17" s="113" t="s">
        <v>282</v>
      </c>
      <c r="C17" s="32">
        <v>584</v>
      </c>
      <c r="D17" s="32">
        <v>622</v>
      </c>
      <c r="E17" s="32">
        <v>564</v>
      </c>
      <c r="F17" s="47">
        <v>622</v>
      </c>
      <c r="G17" s="43">
        <f t="shared" si="0"/>
        <v>106.506849315068</v>
      </c>
      <c r="H17" s="43">
        <f t="shared" si="1"/>
        <v>100</v>
      </c>
      <c r="I17" s="43">
        <f t="shared" si="2"/>
        <v>110.283687943262</v>
      </c>
    </row>
    <row r="18" s="20" customFormat="1" ht="17.1" customHeight="1" spans="1:9">
      <c r="A18" s="41" t="s">
        <v>259</v>
      </c>
      <c r="B18" s="114" t="s">
        <v>260</v>
      </c>
      <c r="C18" s="73"/>
      <c r="D18" s="73"/>
      <c r="E18" s="32">
        <v>455</v>
      </c>
      <c r="F18" s="47">
        <v>498</v>
      </c>
      <c r="G18" s="43">
        <f t="shared" si="0"/>
        <v>0</v>
      </c>
      <c r="H18" s="43">
        <f t="shared" si="1"/>
        <v>0</v>
      </c>
      <c r="I18" s="43">
        <f t="shared" si="2"/>
        <v>109.450549450549</v>
      </c>
    </row>
    <row r="19" s="20" customFormat="1" ht="17.1" customHeight="1" spans="1:9">
      <c r="A19" s="41" t="s">
        <v>261</v>
      </c>
      <c r="B19" s="114" t="s">
        <v>262</v>
      </c>
      <c r="C19" s="73"/>
      <c r="D19" s="73"/>
      <c r="E19" s="32">
        <v>6</v>
      </c>
      <c r="F19" s="47">
        <v>10</v>
      </c>
      <c r="G19" s="43">
        <f t="shared" si="0"/>
        <v>0</v>
      </c>
      <c r="H19" s="43">
        <f t="shared" si="1"/>
        <v>0</v>
      </c>
      <c r="I19" s="43">
        <f t="shared" si="2"/>
        <v>166.666666666667</v>
      </c>
    </row>
    <row r="20" s="20" customFormat="1" ht="17.1" customHeight="1" spans="1:9">
      <c r="A20" s="41" t="s">
        <v>263</v>
      </c>
      <c r="B20" s="114" t="s">
        <v>264</v>
      </c>
      <c r="C20" s="73"/>
      <c r="D20" s="73"/>
      <c r="E20" s="32">
        <v>0</v>
      </c>
      <c r="F20" s="47">
        <v>0</v>
      </c>
      <c r="G20" s="43">
        <f t="shared" si="0"/>
        <v>0</v>
      </c>
      <c r="H20" s="43">
        <f t="shared" si="1"/>
        <v>0</v>
      </c>
      <c r="I20" s="43">
        <f t="shared" si="2"/>
        <v>0</v>
      </c>
    </row>
    <row r="21" s="20" customFormat="1" ht="17.1" customHeight="1" spans="1:9">
      <c r="A21" s="41" t="s">
        <v>283</v>
      </c>
      <c r="B21" s="114" t="s">
        <v>284</v>
      </c>
      <c r="C21" s="73"/>
      <c r="D21" s="73"/>
      <c r="E21" s="32">
        <v>30</v>
      </c>
      <c r="F21" s="47">
        <v>30</v>
      </c>
      <c r="G21" s="43">
        <f t="shared" si="0"/>
        <v>0</v>
      </c>
      <c r="H21" s="43">
        <f t="shared" si="1"/>
        <v>0</v>
      </c>
      <c r="I21" s="43">
        <f t="shared" si="2"/>
        <v>100</v>
      </c>
    </row>
    <row r="22" s="20" customFormat="1" ht="17.1" customHeight="1" spans="1:9">
      <c r="A22" s="41" t="s">
        <v>285</v>
      </c>
      <c r="B22" s="114" t="s">
        <v>286</v>
      </c>
      <c r="C22" s="73"/>
      <c r="D22" s="73"/>
      <c r="E22" s="32">
        <v>19</v>
      </c>
      <c r="F22" s="47">
        <v>10</v>
      </c>
      <c r="G22" s="43">
        <f t="shared" si="0"/>
        <v>0</v>
      </c>
      <c r="H22" s="43">
        <f t="shared" si="1"/>
        <v>0</v>
      </c>
      <c r="I22" s="43">
        <f t="shared" si="2"/>
        <v>52.6315789473684</v>
      </c>
    </row>
    <row r="23" s="20" customFormat="1" ht="17.1" customHeight="1" spans="1:9">
      <c r="A23" s="41" t="s">
        <v>287</v>
      </c>
      <c r="B23" s="114" t="s">
        <v>288</v>
      </c>
      <c r="C23" s="73"/>
      <c r="D23" s="73"/>
      <c r="E23" s="32">
        <v>23</v>
      </c>
      <c r="F23" s="47">
        <v>23</v>
      </c>
      <c r="G23" s="43">
        <f t="shared" si="0"/>
        <v>0</v>
      </c>
      <c r="H23" s="43">
        <f t="shared" si="1"/>
        <v>0</v>
      </c>
      <c r="I23" s="43">
        <f t="shared" si="2"/>
        <v>100</v>
      </c>
    </row>
    <row r="24" s="20" customFormat="1" ht="17.1" customHeight="1" spans="1:9">
      <c r="A24" s="41" t="s">
        <v>277</v>
      </c>
      <c r="B24" s="114" t="s">
        <v>278</v>
      </c>
      <c r="C24" s="73"/>
      <c r="D24" s="73"/>
      <c r="E24" s="32">
        <v>31</v>
      </c>
      <c r="F24" s="47">
        <v>31</v>
      </c>
      <c r="G24" s="43">
        <f t="shared" si="0"/>
        <v>0</v>
      </c>
      <c r="H24" s="43">
        <f t="shared" si="1"/>
        <v>0</v>
      </c>
      <c r="I24" s="43">
        <f t="shared" si="2"/>
        <v>100</v>
      </c>
    </row>
    <row r="25" s="20" customFormat="1" ht="17.1" customHeight="1" spans="1:9">
      <c r="A25" s="41" t="s">
        <v>289</v>
      </c>
      <c r="B25" s="114" t="s">
        <v>290</v>
      </c>
      <c r="C25" s="73"/>
      <c r="D25" s="73"/>
      <c r="E25" s="32">
        <v>0</v>
      </c>
      <c r="F25" s="47">
        <v>20</v>
      </c>
      <c r="G25" s="43">
        <f t="shared" si="0"/>
        <v>0</v>
      </c>
      <c r="H25" s="43">
        <f t="shared" si="1"/>
        <v>0</v>
      </c>
      <c r="I25" s="43">
        <f t="shared" si="2"/>
        <v>0</v>
      </c>
    </row>
    <row r="26" s="20" customFormat="1" ht="17.1" customHeight="1" spans="1:9">
      <c r="A26" s="41" t="s">
        <v>291</v>
      </c>
      <c r="B26" s="113" t="s">
        <v>292</v>
      </c>
      <c r="C26" s="32">
        <v>6360</v>
      </c>
      <c r="D26" s="32">
        <v>6665</v>
      </c>
      <c r="E26" s="32">
        <v>6145</v>
      </c>
      <c r="F26" s="47">
        <v>6512</v>
      </c>
      <c r="G26" s="43">
        <f t="shared" si="0"/>
        <v>102.389937106918</v>
      </c>
      <c r="H26" s="43">
        <f t="shared" si="1"/>
        <v>97.7044261065266</v>
      </c>
      <c r="I26" s="43">
        <f t="shared" si="2"/>
        <v>105.972335231896</v>
      </c>
    </row>
    <row r="27" s="20" customFormat="1" ht="17.1" customHeight="1" spans="1:9">
      <c r="A27" s="41" t="s">
        <v>259</v>
      </c>
      <c r="B27" s="114" t="s">
        <v>260</v>
      </c>
      <c r="C27" s="73"/>
      <c r="D27" s="73"/>
      <c r="E27" s="32">
        <v>4306</v>
      </c>
      <c r="F27" s="47">
        <v>3346</v>
      </c>
      <c r="G27" s="43">
        <f t="shared" si="0"/>
        <v>0</v>
      </c>
      <c r="H27" s="43">
        <f t="shared" si="1"/>
        <v>0</v>
      </c>
      <c r="I27" s="43">
        <f t="shared" si="2"/>
        <v>77.7055271713888</v>
      </c>
    </row>
    <row r="28" s="20" customFormat="1" ht="17.1" customHeight="1" spans="1:9">
      <c r="A28" s="41" t="s">
        <v>261</v>
      </c>
      <c r="B28" s="114" t="s">
        <v>262</v>
      </c>
      <c r="C28" s="73"/>
      <c r="D28" s="73"/>
      <c r="E28" s="32">
        <v>187</v>
      </c>
      <c r="F28" s="47">
        <v>173</v>
      </c>
      <c r="G28" s="43">
        <f t="shared" si="0"/>
        <v>0</v>
      </c>
      <c r="H28" s="43">
        <f t="shared" si="1"/>
        <v>0</v>
      </c>
      <c r="I28" s="43">
        <f t="shared" si="2"/>
        <v>92.5133689839572</v>
      </c>
    </row>
    <row r="29" s="20" customFormat="1" ht="17.1" customHeight="1" spans="1:9">
      <c r="A29" s="41" t="s">
        <v>263</v>
      </c>
      <c r="B29" s="114" t="s">
        <v>264</v>
      </c>
      <c r="C29" s="73"/>
      <c r="D29" s="73"/>
      <c r="E29" s="32">
        <v>0</v>
      </c>
      <c r="F29" s="47">
        <v>0</v>
      </c>
      <c r="G29" s="43">
        <f t="shared" si="0"/>
        <v>0</v>
      </c>
      <c r="H29" s="43">
        <f t="shared" si="1"/>
        <v>0</v>
      </c>
      <c r="I29" s="43">
        <f t="shared" si="2"/>
        <v>0</v>
      </c>
    </row>
    <row r="30" s="20" customFormat="1" ht="17.1" customHeight="1" spans="1:9">
      <c r="A30" s="41" t="s">
        <v>293</v>
      </c>
      <c r="B30" s="114" t="s">
        <v>294</v>
      </c>
      <c r="C30" s="73"/>
      <c r="D30" s="73"/>
      <c r="E30" s="32">
        <v>0</v>
      </c>
      <c r="F30" s="47">
        <v>0</v>
      </c>
      <c r="G30" s="43">
        <f t="shared" si="0"/>
        <v>0</v>
      </c>
      <c r="H30" s="43">
        <f t="shared" si="1"/>
        <v>0</v>
      </c>
      <c r="I30" s="43">
        <f t="shared" si="2"/>
        <v>0</v>
      </c>
    </row>
    <row r="31" s="20" customFormat="1" ht="17.1" customHeight="1" spans="1:9">
      <c r="A31" s="41" t="s">
        <v>295</v>
      </c>
      <c r="B31" s="114" t="s">
        <v>296</v>
      </c>
      <c r="C31" s="73"/>
      <c r="D31" s="73"/>
      <c r="E31" s="32">
        <v>0</v>
      </c>
      <c r="F31" s="47">
        <v>0</v>
      </c>
      <c r="G31" s="43">
        <f t="shared" si="0"/>
        <v>0</v>
      </c>
      <c r="H31" s="43">
        <f t="shared" si="1"/>
        <v>0</v>
      </c>
      <c r="I31" s="43">
        <f t="shared" si="2"/>
        <v>0</v>
      </c>
    </row>
    <row r="32" s="20" customFormat="1" ht="17.1" customHeight="1" spans="1:9">
      <c r="A32" s="41" t="s">
        <v>297</v>
      </c>
      <c r="B32" s="114" t="s">
        <v>298</v>
      </c>
      <c r="C32" s="73"/>
      <c r="D32" s="73"/>
      <c r="E32" s="32">
        <v>0</v>
      </c>
      <c r="F32" s="47">
        <v>0</v>
      </c>
      <c r="G32" s="43">
        <f t="shared" si="0"/>
        <v>0</v>
      </c>
      <c r="H32" s="43">
        <f t="shared" si="1"/>
        <v>0</v>
      </c>
      <c r="I32" s="43">
        <f t="shared" si="2"/>
        <v>0</v>
      </c>
    </row>
    <row r="33" s="20" customFormat="1" ht="17.1" customHeight="1" spans="1:9">
      <c r="A33" s="41" t="s">
        <v>299</v>
      </c>
      <c r="B33" s="114" t="s">
        <v>300</v>
      </c>
      <c r="C33" s="73"/>
      <c r="D33" s="73"/>
      <c r="E33" s="32">
        <v>4</v>
      </c>
      <c r="F33" s="47">
        <v>3</v>
      </c>
      <c r="G33" s="43">
        <f t="shared" si="0"/>
        <v>0</v>
      </c>
      <c r="H33" s="43">
        <f t="shared" si="1"/>
        <v>0</v>
      </c>
      <c r="I33" s="43">
        <f t="shared" si="2"/>
        <v>75</v>
      </c>
    </row>
    <row r="34" s="20" customFormat="1" ht="17.1" customHeight="1" spans="1:9">
      <c r="A34" s="41" t="s">
        <v>301</v>
      </c>
      <c r="B34" s="114" t="s">
        <v>302</v>
      </c>
      <c r="C34" s="73"/>
      <c r="D34" s="73"/>
      <c r="E34" s="32">
        <v>0</v>
      </c>
      <c r="F34" s="47">
        <v>0</v>
      </c>
      <c r="G34" s="43">
        <f t="shared" si="0"/>
        <v>0</v>
      </c>
      <c r="H34" s="43">
        <f t="shared" si="1"/>
        <v>0</v>
      </c>
      <c r="I34" s="43">
        <f t="shared" si="2"/>
        <v>0</v>
      </c>
    </row>
    <row r="35" s="20" customFormat="1" ht="17.1" customHeight="1" spans="1:9">
      <c r="A35" s="41" t="s">
        <v>277</v>
      </c>
      <c r="B35" s="114" t="s">
        <v>278</v>
      </c>
      <c r="C35" s="73"/>
      <c r="D35" s="73"/>
      <c r="E35" s="32">
        <v>286</v>
      </c>
      <c r="F35" s="47">
        <v>361</v>
      </c>
      <c r="G35" s="43">
        <f t="shared" si="0"/>
        <v>0</v>
      </c>
      <c r="H35" s="43">
        <f t="shared" si="1"/>
        <v>0</v>
      </c>
      <c r="I35" s="43">
        <f t="shared" si="2"/>
        <v>126.223776223776</v>
      </c>
    </row>
    <row r="36" s="20" customFormat="1" ht="17.1" customHeight="1" spans="1:9">
      <c r="A36" s="41" t="s">
        <v>303</v>
      </c>
      <c r="B36" s="114" t="s">
        <v>304</v>
      </c>
      <c r="C36" s="73"/>
      <c r="D36" s="73"/>
      <c r="E36" s="32">
        <v>1362</v>
      </c>
      <c r="F36" s="47">
        <v>2629</v>
      </c>
      <c r="G36" s="43">
        <f t="shared" si="0"/>
        <v>0</v>
      </c>
      <c r="H36" s="43">
        <f t="shared" si="1"/>
        <v>0</v>
      </c>
      <c r="I36" s="43">
        <f t="shared" si="2"/>
        <v>193.02496328928</v>
      </c>
    </row>
    <row r="37" s="20" customFormat="1" ht="17.1" customHeight="1" spans="1:9">
      <c r="A37" s="41" t="s">
        <v>305</v>
      </c>
      <c r="B37" s="113" t="s">
        <v>306</v>
      </c>
      <c r="C37" s="32">
        <v>179</v>
      </c>
      <c r="D37" s="32">
        <v>230</v>
      </c>
      <c r="E37" s="32">
        <v>173</v>
      </c>
      <c r="F37" s="47">
        <v>224</v>
      </c>
      <c r="G37" s="43">
        <f t="shared" si="0"/>
        <v>125.139664804469</v>
      </c>
      <c r="H37" s="43">
        <f t="shared" si="1"/>
        <v>97.3913043478261</v>
      </c>
      <c r="I37" s="43">
        <f t="shared" si="2"/>
        <v>129.479768786127</v>
      </c>
    </row>
    <row r="38" s="20" customFormat="1" ht="17.1" customHeight="1" spans="1:9">
      <c r="A38" s="41" t="s">
        <v>259</v>
      </c>
      <c r="B38" s="114" t="s">
        <v>260</v>
      </c>
      <c r="C38" s="73"/>
      <c r="D38" s="73"/>
      <c r="E38" s="32">
        <v>153</v>
      </c>
      <c r="F38" s="47">
        <v>170</v>
      </c>
      <c r="G38" s="43">
        <f t="shared" si="0"/>
        <v>0</v>
      </c>
      <c r="H38" s="43">
        <f t="shared" si="1"/>
        <v>0</v>
      </c>
      <c r="I38" s="43">
        <f t="shared" si="2"/>
        <v>111.111111111111</v>
      </c>
    </row>
    <row r="39" s="20" customFormat="1" ht="17.1" customHeight="1" spans="1:9">
      <c r="A39" s="41" t="s">
        <v>261</v>
      </c>
      <c r="B39" s="114" t="s">
        <v>262</v>
      </c>
      <c r="C39" s="73"/>
      <c r="D39" s="73"/>
      <c r="E39" s="32">
        <v>0</v>
      </c>
      <c r="F39" s="47">
        <v>0</v>
      </c>
      <c r="G39" s="43">
        <f t="shared" si="0"/>
        <v>0</v>
      </c>
      <c r="H39" s="43">
        <f t="shared" si="1"/>
        <v>0</v>
      </c>
      <c r="I39" s="43">
        <f t="shared" si="2"/>
        <v>0</v>
      </c>
    </row>
    <row r="40" s="20" customFormat="1" ht="17.1" customHeight="1" spans="1:9">
      <c r="A40" s="41" t="s">
        <v>263</v>
      </c>
      <c r="B40" s="114" t="s">
        <v>264</v>
      </c>
      <c r="C40" s="73"/>
      <c r="D40" s="73"/>
      <c r="E40" s="32">
        <v>0</v>
      </c>
      <c r="F40" s="47">
        <v>0</v>
      </c>
      <c r="G40" s="43">
        <f t="shared" si="0"/>
        <v>0</v>
      </c>
      <c r="H40" s="43">
        <f t="shared" si="1"/>
        <v>0</v>
      </c>
      <c r="I40" s="43">
        <f t="shared" si="2"/>
        <v>0</v>
      </c>
    </row>
    <row r="41" s="20" customFormat="1" ht="17.1" customHeight="1" spans="1:9">
      <c r="A41" s="41" t="s">
        <v>307</v>
      </c>
      <c r="B41" s="114" t="s">
        <v>308</v>
      </c>
      <c r="C41" s="73"/>
      <c r="D41" s="73"/>
      <c r="E41" s="32">
        <v>20</v>
      </c>
      <c r="F41" s="47">
        <v>0</v>
      </c>
      <c r="G41" s="43">
        <f t="shared" si="0"/>
        <v>0</v>
      </c>
      <c r="H41" s="43">
        <f t="shared" si="1"/>
        <v>0</v>
      </c>
      <c r="I41" s="43">
        <f t="shared" si="2"/>
        <v>0</v>
      </c>
    </row>
    <row r="42" s="20" customFormat="1" ht="17.1" customHeight="1" spans="1:9">
      <c r="A42" s="41" t="s">
        <v>309</v>
      </c>
      <c r="B42" s="114" t="s">
        <v>310</v>
      </c>
      <c r="C42" s="73"/>
      <c r="D42" s="73"/>
      <c r="E42" s="32">
        <v>0</v>
      </c>
      <c r="F42" s="47">
        <v>0</v>
      </c>
      <c r="G42" s="43">
        <f t="shared" si="0"/>
        <v>0</v>
      </c>
      <c r="H42" s="43">
        <f t="shared" si="1"/>
        <v>0</v>
      </c>
      <c r="I42" s="43">
        <f t="shared" si="2"/>
        <v>0</v>
      </c>
    </row>
    <row r="43" s="20" customFormat="1" ht="17.1" customHeight="1" spans="1:9">
      <c r="A43" s="41" t="s">
        <v>311</v>
      </c>
      <c r="B43" s="114" t="s">
        <v>312</v>
      </c>
      <c r="C43" s="73"/>
      <c r="D43" s="73"/>
      <c r="E43" s="32">
        <v>0</v>
      </c>
      <c r="F43" s="47">
        <v>0</v>
      </c>
      <c r="G43" s="43">
        <f t="shared" si="0"/>
        <v>0</v>
      </c>
      <c r="H43" s="43">
        <f t="shared" si="1"/>
        <v>0</v>
      </c>
      <c r="I43" s="43">
        <f t="shared" si="2"/>
        <v>0</v>
      </c>
    </row>
    <row r="44" s="20" customFormat="1" ht="17.1" customHeight="1" spans="1:9">
      <c r="A44" s="41" t="s">
        <v>313</v>
      </c>
      <c r="B44" s="114" t="s">
        <v>314</v>
      </c>
      <c r="C44" s="73"/>
      <c r="D44" s="73"/>
      <c r="E44" s="32">
        <v>0</v>
      </c>
      <c r="F44" s="47">
        <v>0</v>
      </c>
      <c r="G44" s="43">
        <f t="shared" si="0"/>
        <v>0</v>
      </c>
      <c r="H44" s="43">
        <f t="shared" si="1"/>
        <v>0</v>
      </c>
      <c r="I44" s="43">
        <f t="shared" si="2"/>
        <v>0</v>
      </c>
    </row>
    <row r="45" s="20" customFormat="1" ht="17.1" customHeight="1" spans="1:9">
      <c r="A45" s="41" t="s">
        <v>315</v>
      </c>
      <c r="B45" s="114" t="s">
        <v>316</v>
      </c>
      <c r="C45" s="73"/>
      <c r="D45" s="73"/>
      <c r="E45" s="32">
        <v>0</v>
      </c>
      <c r="F45" s="47">
        <v>24</v>
      </c>
      <c r="G45" s="43">
        <f t="shared" si="0"/>
        <v>0</v>
      </c>
      <c r="H45" s="43">
        <f t="shared" si="1"/>
        <v>0</v>
      </c>
      <c r="I45" s="43">
        <f t="shared" si="2"/>
        <v>0</v>
      </c>
    </row>
    <row r="46" s="20" customFormat="1" ht="17.1" customHeight="1" spans="1:9">
      <c r="A46" s="41" t="s">
        <v>277</v>
      </c>
      <c r="B46" s="114" t="s">
        <v>278</v>
      </c>
      <c r="C46" s="73"/>
      <c r="D46" s="73"/>
      <c r="E46" s="32">
        <v>0</v>
      </c>
      <c r="F46" s="47">
        <v>0</v>
      </c>
      <c r="G46" s="43">
        <f t="shared" si="0"/>
        <v>0</v>
      </c>
      <c r="H46" s="43">
        <f t="shared" si="1"/>
        <v>0</v>
      </c>
      <c r="I46" s="43">
        <f t="shared" si="2"/>
        <v>0</v>
      </c>
    </row>
    <row r="47" s="20" customFormat="1" ht="17.1" customHeight="1" spans="1:9">
      <c r="A47" s="41" t="s">
        <v>317</v>
      </c>
      <c r="B47" s="114" t="s">
        <v>318</v>
      </c>
      <c r="C47" s="73"/>
      <c r="D47" s="73"/>
      <c r="E47" s="32">
        <v>0</v>
      </c>
      <c r="F47" s="47">
        <v>30</v>
      </c>
      <c r="G47" s="43">
        <f t="shared" si="0"/>
        <v>0</v>
      </c>
      <c r="H47" s="43">
        <f t="shared" si="1"/>
        <v>0</v>
      </c>
      <c r="I47" s="43">
        <f t="shared" si="2"/>
        <v>0</v>
      </c>
    </row>
    <row r="48" s="20" customFormat="1" ht="17.1" customHeight="1" spans="1:9">
      <c r="A48" s="41" t="s">
        <v>319</v>
      </c>
      <c r="B48" s="113" t="s">
        <v>320</v>
      </c>
      <c r="C48" s="32">
        <v>375</v>
      </c>
      <c r="D48" s="32">
        <v>471</v>
      </c>
      <c r="E48" s="32">
        <v>362</v>
      </c>
      <c r="F48" s="47">
        <v>471</v>
      </c>
      <c r="G48" s="43">
        <f t="shared" si="0"/>
        <v>125.6</v>
      </c>
      <c r="H48" s="43">
        <f t="shared" si="1"/>
        <v>100</v>
      </c>
      <c r="I48" s="43">
        <f t="shared" si="2"/>
        <v>130.110497237569</v>
      </c>
    </row>
    <row r="49" s="20" customFormat="1" ht="17.1" customHeight="1" spans="1:9">
      <c r="A49" s="41" t="s">
        <v>259</v>
      </c>
      <c r="B49" s="114" t="s">
        <v>260</v>
      </c>
      <c r="C49" s="73"/>
      <c r="D49" s="73"/>
      <c r="E49" s="32">
        <v>227</v>
      </c>
      <c r="F49" s="47">
        <v>238</v>
      </c>
      <c r="G49" s="43">
        <f t="shared" si="0"/>
        <v>0</v>
      </c>
      <c r="H49" s="43">
        <f t="shared" si="1"/>
        <v>0</v>
      </c>
      <c r="I49" s="43">
        <f t="shared" si="2"/>
        <v>104.845814977974</v>
      </c>
    </row>
    <row r="50" s="20" customFormat="1" ht="17.1" customHeight="1" spans="1:9">
      <c r="A50" s="41" t="s">
        <v>261</v>
      </c>
      <c r="B50" s="114" t="s">
        <v>262</v>
      </c>
      <c r="C50" s="73"/>
      <c r="D50" s="73"/>
      <c r="E50" s="32">
        <v>21</v>
      </c>
      <c r="F50" s="47">
        <v>10</v>
      </c>
      <c r="G50" s="43">
        <f t="shared" si="0"/>
        <v>0</v>
      </c>
      <c r="H50" s="43">
        <f t="shared" si="1"/>
        <v>0</v>
      </c>
      <c r="I50" s="43">
        <f t="shared" si="2"/>
        <v>47.6190476190476</v>
      </c>
    </row>
    <row r="51" s="20" customFormat="1" ht="17.1" customHeight="1" spans="1:9">
      <c r="A51" s="41" t="s">
        <v>263</v>
      </c>
      <c r="B51" s="114" t="s">
        <v>264</v>
      </c>
      <c r="C51" s="73"/>
      <c r="D51" s="73"/>
      <c r="E51" s="32">
        <v>0</v>
      </c>
      <c r="F51" s="47">
        <v>0</v>
      </c>
      <c r="G51" s="43">
        <f t="shared" si="0"/>
        <v>0</v>
      </c>
      <c r="H51" s="43">
        <f t="shared" si="1"/>
        <v>0</v>
      </c>
      <c r="I51" s="43">
        <f t="shared" si="2"/>
        <v>0</v>
      </c>
    </row>
    <row r="52" s="20" customFormat="1" ht="17.1" customHeight="1" spans="1:9">
      <c r="A52" s="41" t="s">
        <v>321</v>
      </c>
      <c r="B52" s="114" t="s">
        <v>322</v>
      </c>
      <c r="C52" s="73"/>
      <c r="D52" s="73"/>
      <c r="E52" s="32">
        <v>0</v>
      </c>
      <c r="F52" s="47">
        <v>0</v>
      </c>
      <c r="G52" s="43">
        <f t="shared" si="0"/>
        <v>0</v>
      </c>
      <c r="H52" s="43">
        <f t="shared" si="1"/>
        <v>0</v>
      </c>
      <c r="I52" s="43">
        <f t="shared" si="2"/>
        <v>0</v>
      </c>
    </row>
    <row r="53" s="20" customFormat="1" ht="17.1" customHeight="1" spans="1:9">
      <c r="A53" s="41" t="s">
        <v>323</v>
      </c>
      <c r="B53" s="114" t="s">
        <v>324</v>
      </c>
      <c r="C53" s="73"/>
      <c r="D53" s="73"/>
      <c r="E53" s="32">
        <v>1</v>
      </c>
      <c r="F53" s="47">
        <v>0</v>
      </c>
      <c r="G53" s="43">
        <f t="shared" si="0"/>
        <v>0</v>
      </c>
      <c r="H53" s="43">
        <f t="shared" si="1"/>
        <v>0</v>
      </c>
      <c r="I53" s="43">
        <f t="shared" si="2"/>
        <v>0</v>
      </c>
    </row>
    <row r="54" s="20" customFormat="1" ht="17.1" customHeight="1" spans="1:9">
      <c r="A54" s="41" t="s">
        <v>325</v>
      </c>
      <c r="B54" s="114" t="s">
        <v>326</v>
      </c>
      <c r="C54" s="73"/>
      <c r="D54" s="73"/>
      <c r="E54" s="32">
        <v>0</v>
      </c>
      <c r="F54" s="47">
        <v>0</v>
      </c>
      <c r="G54" s="43">
        <f t="shared" si="0"/>
        <v>0</v>
      </c>
      <c r="H54" s="43">
        <f t="shared" si="1"/>
        <v>0</v>
      </c>
      <c r="I54" s="43">
        <f t="shared" si="2"/>
        <v>0</v>
      </c>
    </row>
    <row r="55" s="20" customFormat="1" ht="17.1" customHeight="1" spans="1:9">
      <c r="A55" s="41" t="s">
        <v>327</v>
      </c>
      <c r="B55" s="114" t="s">
        <v>328</v>
      </c>
      <c r="C55" s="73"/>
      <c r="D55" s="73"/>
      <c r="E55" s="32">
        <v>40</v>
      </c>
      <c r="F55" s="47">
        <v>148</v>
      </c>
      <c r="G55" s="43">
        <f t="shared" si="0"/>
        <v>0</v>
      </c>
      <c r="H55" s="43">
        <f t="shared" si="1"/>
        <v>0</v>
      </c>
      <c r="I55" s="43">
        <f t="shared" si="2"/>
        <v>370</v>
      </c>
    </row>
    <row r="56" s="20" customFormat="1" ht="17.1" customHeight="1" spans="1:9">
      <c r="A56" s="41" t="s">
        <v>329</v>
      </c>
      <c r="B56" s="114" t="s">
        <v>330</v>
      </c>
      <c r="C56" s="73"/>
      <c r="D56" s="73"/>
      <c r="E56" s="32">
        <v>0</v>
      </c>
      <c r="F56" s="47">
        <v>0</v>
      </c>
      <c r="G56" s="43">
        <f t="shared" si="0"/>
        <v>0</v>
      </c>
      <c r="H56" s="43">
        <f t="shared" si="1"/>
        <v>0</v>
      </c>
      <c r="I56" s="43">
        <f t="shared" si="2"/>
        <v>0</v>
      </c>
    </row>
    <row r="57" s="20" customFormat="1" ht="17.1" customHeight="1" spans="1:9">
      <c r="A57" s="41" t="s">
        <v>277</v>
      </c>
      <c r="B57" s="114" t="s">
        <v>278</v>
      </c>
      <c r="C57" s="73"/>
      <c r="D57" s="73"/>
      <c r="E57" s="32">
        <v>73</v>
      </c>
      <c r="F57" s="47">
        <v>75</v>
      </c>
      <c r="G57" s="43">
        <f t="shared" si="0"/>
        <v>0</v>
      </c>
      <c r="H57" s="43">
        <f t="shared" si="1"/>
        <v>0</v>
      </c>
      <c r="I57" s="43">
        <f t="shared" si="2"/>
        <v>102.739726027397</v>
      </c>
    </row>
    <row r="58" s="20" customFormat="1" ht="17.1" customHeight="1" spans="1:9">
      <c r="A58" s="41" t="s">
        <v>331</v>
      </c>
      <c r="B58" s="114" t="s">
        <v>332</v>
      </c>
      <c r="C58" s="73"/>
      <c r="D58" s="73"/>
      <c r="E58" s="32">
        <v>0</v>
      </c>
      <c r="F58" s="47">
        <v>0</v>
      </c>
      <c r="G58" s="43">
        <f t="shared" si="0"/>
        <v>0</v>
      </c>
      <c r="H58" s="43">
        <f t="shared" si="1"/>
        <v>0</v>
      </c>
      <c r="I58" s="43">
        <f t="shared" si="2"/>
        <v>0</v>
      </c>
    </row>
    <row r="59" s="20" customFormat="1" ht="17.1" customHeight="1" spans="1:9">
      <c r="A59" s="41" t="s">
        <v>333</v>
      </c>
      <c r="B59" s="113" t="s">
        <v>334</v>
      </c>
      <c r="C59" s="32">
        <v>835</v>
      </c>
      <c r="D59" s="32">
        <v>765</v>
      </c>
      <c r="E59" s="32">
        <v>807</v>
      </c>
      <c r="F59" s="47">
        <v>730</v>
      </c>
      <c r="G59" s="43">
        <f t="shared" si="0"/>
        <v>87.4251497005988</v>
      </c>
      <c r="H59" s="43">
        <f t="shared" si="1"/>
        <v>95.4248366013072</v>
      </c>
      <c r="I59" s="43">
        <f t="shared" si="2"/>
        <v>90.458488228005</v>
      </c>
    </row>
    <row r="60" s="20" customFormat="1" ht="17.1" customHeight="1" spans="1:9">
      <c r="A60" s="41" t="s">
        <v>259</v>
      </c>
      <c r="B60" s="114" t="s">
        <v>260</v>
      </c>
      <c r="C60" s="73"/>
      <c r="D60" s="73"/>
      <c r="E60" s="32">
        <v>509</v>
      </c>
      <c r="F60" s="47">
        <v>464</v>
      </c>
      <c r="G60" s="43">
        <f t="shared" si="0"/>
        <v>0</v>
      </c>
      <c r="H60" s="43">
        <f t="shared" si="1"/>
        <v>0</v>
      </c>
      <c r="I60" s="43">
        <f t="shared" si="2"/>
        <v>91.1591355599214</v>
      </c>
    </row>
    <row r="61" s="20" customFormat="1" ht="17.1" customHeight="1" spans="1:9">
      <c r="A61" s="41" t="s">
        <v>261</v>
      </c>
      <c r="B61" s="114" t="s">
        <v>262</v>
      </c>
      <c r="C61" s="73"/>
      <c r="D61" s="73"/>
      <c r="E61" s="32">
        <v>2</v>
      </c>
      <c r="F61" s="47">
        <v>2</v>
      </c>
      <c r="G61" s="43">
        <f t="shared" si="0"/>
        <v>0</v>
      </c>
      <c r="H61" s="43">
        <f t="shared" si="1"/>
        <v>0</v>
      </c>
      <c r="I61" s="43">
        <f t="shared" si="2"/>
        <v>100</v>
      </c>
    </row>
    <row r="62" s="20" customFormat="1" ht="17.1" customHeight="1" spans="1:9">
      <c r="A62" s="41" t="s">
        <v>263</v>
      </c>
      <c r="B62" s="114" t="s">
        <v>264</v>
      </c>
      <c r="C62" s="73"/>
      <c r="D62" s="73"/>
      <c r="E62" s="32">
        <v>0</v>
      </c>
      <c r="F62" s="47">
        <v>0</v>
      </c>
      <c r="G62" s="43">
        <f t="shared" si="0"/>
        <v>0</v>
      </c>
      <c r="H62" s="43">
        <f t="shared" si="1"/>
        <v>0</v>
      </c>
      <c r="I62" s="43">
        <f t="shared" si="2"/>
        <v>0</v>
      </c>
    </row>
    <row r="63" s="20" customFormat="1" ht="17.1" customHeight="1" spans="1:9">
      <c r="A63" s="41" t="s">
        <v>335</v>
      </c>
      <c r="B63" s="114" t="s">
        <v>336</v>
      </c>
      <c r="C63" s="73"/>
      <c r="D63" s="73"/>
      <c r="E63" s="32">
        <v>10</v>
      </c>
      <c r="F63" s="47">
        <v>5</v>
      </c>
      <c r="G63" s="43">
        <f t="shared" si="0"/>
        <v>0</v>
      </c>
      <c r="H63" s="43">
        <f t="shared" si="1"/>
        <v>0</v>
      </c>
      <c r="I63" s="43">
        <f t="shared" si="2"/>
        <v>50</v>
      </c>
    </row>
    <row r="64" s="20" customFormat="1" ht="17.1" customHeight="1" spans="1:9">
      <c r="A64" s="41" t="s">
        <v>337</v>
      </c>
      <c r="B64" s="114" t="s">
        <v>338</v>
      </c>
      <c r="C64" s="73"/>
      <c r="D64" s="73"/>
      <c r="E64" s="32">
        <v>36</v>
      </c>
      <c r="F64" s="47">
        <v>41</v>
      </c>
      <c r="G64" s="43">
        <f t="shared" si="0"/>
        <v>0</v>
      </c>
      <c r="H64" s="43">
        <f t="shared" si="1"/>
        <v>0</v>
      </c>
      <c r="I64" s="43">
        <f t="shared" si="2"/>
        <v>113.888888888889</v>
      </c>
    </row>
    <row r="65" s="20" customFormat="1" ht="17.1" customHeight="1" spans="1:9">
      <c r="A65" s="41" t="s">
        <v>339</v>
      </c>
      <c r="B65" s="114" t="s">
        <v>340</v>
      </c>
      <c r="C65" s="73"/>
      <c r="D65" s="73"/>
      <c r="E65" s="32">
        <v>0</v>
      </c>
      <c r="F65" s="47">
        <v>0</v>
      </c>
      <c r="G65" s="43">
        <f t="shared" si="0"/>
        <v>0</v>
      </c>
      <c r="H65" s="43">
        <f t="shared" si="1"/>
        <v>0</v>
      </c>
      <c r="I65" s="43">
        <f t="shared" si="2"/>
        <v>0</v>
      </c>
    </row>
    <row r="66" s="20" customFormat="1" ht="17.1" customHeight="1" spans="1:9">
      <c r="A66" s="41" t="s">
        <v>341</v>
      </c>
      <c r="B66" s="114" t="s">
        <v>342</v>
      </c>
      <c r="C66" s="73"/>
      <c r="D66" s="73"/>
      <c r="E66" s="32">
        <v>0</v>
      </c>
      <c r="F66" s="47">
        <v>0</v>
      </c>
      <c r="G66" s="43">
        <f t="shared" si="0"/>
        <v>0</v>
      </c>
      <c r="H66" s="43">
        <f t="shared" si="1"/>
        <v>0</v>
      </c>
      <c r="I66" s="43">
        <f t="shared" si="2"/>
        <v>0</v>
      </c>
    </row>
    <row r="67" s="20" customFormat="1" ht="17.1" customHeight="1" spans="1:9">
      <c r="A67" s="41" t="s">
        <v>343</v>
      </c>
      <c r="B67" s="114" t="s">
        <v>344</v>
      </c>
      <c r="C67" s="73"/>
      <c r="D67" s="73"/>
      <c r="E67" s="32">
        <v>0</v>
      </c>
      <c r="F67" s="47">
        <v>0</v>
      </c>
      <c r="G67" s="43">
        <f t="shared" si="0"/>
        <v>0</v>
      </c>
      <c r="H67" s="43">
        <f t="shared" si="1"/>
        <v>0</v>
      </c>
      <c r="I67" s="43">
        <f t="shared" si="2"/>
        <v>0</v>
      </c>
    </row>
    <row r="68" s="20" customFormat="1" ht="17.1" customHeight="1" spans="1:9">
      <c r="A68" s="41" t="s">
        <v>277</v>
      </c>
      <c r="B68" s="114" t="s">
        <v>278</v>
      </c>
      <c r="C68" s="73"/>
      <c r="D68" s="73"/>
      <c r="E68" s="32">
        <v>230</v>
      </c>
      <c r="F68" s="47">
        <v>168</v>
      </c>
      <c r="G68" s="43">
        <f t="shared" ref="G68:G131" si="3">IF(C68&lt;&gt;0,(F68/C68)*100,0)</f>
        <v>0</v>
      </c>
      <c r="H68" s="43">
        <f t="shared" ref="H68:H131" si="4">IF(D68&lt;&gt;0,(F68/D68)*100,0)</f>
        <v>0</v>
      </c>
      <c r="I68" s="43">
        <f t="shared" ref="I68:I131" si="5">IF(E68&lt;&gt;0,(F68/E68)*100,0)</f>
        <v>73.0434782608696</v>
      </c>
    </row>
    <row r="69" s="20" customFormat="1" ht="17.1" customHeight="1" spans="1:9">
      <c r="A69" s="41" t="s">
        <v>345</v>
      </c>
      <c r="B69" s="114" t="s">
        <v>346</v>
      </c>
      <c r="C69" s="73"/>
      <c r="D69" s="73"/>
      <c r="E69" s="32">
        <v>20</v>
      </c>
      <c r="F69" s="47">
        <v>50</v>
      </c>
      <c r="G69" s="43">
        <f t="shared" si="3"/>
        <v>0</v>
      </c>
      <c r="H69" s="43">
        <f t="shared" si="4"/>
        <v>0</v>
      </c>
      <c r="I69" s="43">
        <f t="shared" si="5"/>
        <v>250</v>
      </c>
    </row>
    <row r="70" s="20" customFormat="1" ht="17.1" customHeight="1" spans="1:9">
      <c r="A70" s="41" t="s">
        <v>347</v>
      </c>
      <c r="B70" s="113" t="s">
        <v>348</v>
      </c>
      <c r="C70" s="32">
        <v>54</v>
      </c>
      <c r="D70" s="32">
        <v>30</v>
      </c>
      <c r="E70" s="32">
        <v>100</v>
      </c>
      <c r="F70" s="47">
        <v>30</v>
      </c>
      <c r="G70" s="43">
        <f t="shared" si="3"/>
        <v>55.5555555555556</v>
      </c>
      <c r="H70" s="43">
        <f t="shared" si="4"/>
        <v>100</v>
      </c>
      <c r="I70" s="43">
        <f t="shared" si="5"/>
        <v>30</v>
      </c>
    </row>
    <row r="71" s="20" customFormat="1" ht="17.1" customHeight="1" spans="1:9">
      <c r="A71" s="41" t="s">
        <v>259</v>
      </c>
      <c r="B71" s="114" t="s">
        <v>260</v>
      </c>
      <c r="C71" s="73"/>
      <c r="D71" s="73"/>
      <c r="E71" s="32">
        <v>100</v>
      </c>
      <c r="F71" s="47">
        <v>30</v>
      </c>
      <c r="G71" s="43">
        <f t="shared" si="3"/>
        <v>0</v>
      </c>
      <c r="H71" s="43">
        <f t="shared" si="4"/>
        <v>0</v>
      </c>
      <c r="I71" s="43">
        <f t="shared" si="5"/>
        <v>30</v>
      </c>
    </row>
    <row r="72" s="20" customFormat="1" ht="17.1" customHeight="1" spans="1:9">
      <c r="A72" s="41" t="s">
        <v>261</v>
      </c>
      <c r="B72" s="114" t="s">
        <v>262</v>
      </c>
      <c r="C72" s="73"/>
      <c r="D72" s="73"/>
      <c r="E72" s="32">
        <v>0</v>
      </c>
      <c r="F72" s="47">
        <v>0</v>
      </c>
      <c r="G72" s="43">
        <f t="shared" si="3"/>
        <v>0</v>
      </c>
      <c r="H72" s="43">
        <f t="shared" si="4"/>
        <v>0</v>
      </c>
      <c r="I72" s="43">
        <f t="shared" si="5"/>
        <v>0</v>
      </c>
    </row>
    <row r="73" s="20" customFormat="1" ht="17.1" customHeight="1" spans="1:9">
      <c r="A73" s="41" t="s">
        <v>263</v>
      </c>
      <c r="B73" s="114" t="s">
        <v>264</v>
      </c>
      <c r="C73" s="73"/>
      <c r="D73" s="73"/>
      <c r="E73" s="32">
        <v>0</v>
      </c>
      <c r="F73" s="47">
        <v>0</v>
      </c>
      <c r="G73" s="43">
        <f t="shared" si="3"/>
        <v>0</v>
      </c>
      <c r="H73" s="43">
        <f t="shared" si="4"/>
        <v>0</v>
      </c>
      <c r="I73" s="43">
        <f t="shared" si="5"/>
        <v>0</v>
      </c>
    </row>
    <row r="74" s="20" customFormat="1" ht="17.1" customHeight="1" spans="1:9">
      <c r="A74" s="41" t="s">
        <v>349</v>
      </c>
      <c r="B74" s="114" t="s">
        <v>350</v>
      </c>
      <c r="C74" s="73"/>
      <c r="D74" s="73"/>
      <c r="E74" s="32">
        <v>0</v>
      </c>
      <c r="F74" s="47">
        <v>0</v>
      </c>
      <c r="G74" s="43">
        <f t="shared" si="3"/>
        <v>0</v>
      </c>
      <c r="H74" s="43">
        <f t="shared" si="4"/>
        <v>0</v>
      </c>
      <c r="I74" s="43">
        <f t="shared" si="5"/>
        <v>0</v>
      </c>
    </row>
    <row r="75" s="20" customFormat="1" ht="17.1" customHeight="1" spans="1:9">
      <c r="A75" s="41" t="s">
        <v>351</v>
      </c>
      <c r="B75" s="114" t="s">
        <v>352</v>
      </c>
      <c r="C75" s="73"/>
      <c r="D75" s="73"/>
      <c r="E75" s="32">
        <v>0</v>
      </c>
      <c r="F75" s="47">
        <v>0</v>
      </c>
      <c r="G75" s="43">
        <f t="shared" si="3"/>
        <v>0</v>
      </c>
      <c r="H75" s="43">
        <f t="shared" si="4"/>
        <v>0</v>
      </c>
      <c r="I75" s="43">
        <f t="shared" si="5"/>
        <v>0</v>
      </c>
    </row>
    <row r="76" s="20" customFormat="1" ht="17.1" customHeight="1" spans="1:9">
      <c r="A76" s="41" t="s">
        <v>353</v>
      </c>
      <c r="B76" s="114" t="s">
        <v>354</v>
      </c>
      <c r="C76" s="73"/>
      <c r="D76" s="73"/>
      <c r="E76" s="32">
        <v>0</v>
      </c>
      <c r="F76" s="47">
        <v>0</v>
      </c>
      <c r="G76" s="43">
        <f t="shared" si="3"/>
        <v>0</v>
      </c>
      <c r="H76" s="43">
        <f t="shared" si="4"/>
        <v>0</v>
      </c>
      <c r="I76" s="43">
        <f t="shared" si="5"/>
        <v>0</v>
      </c>
    </row>
    <row r="77" s="20" customFormat="1" ht="17.1" customHeight="1" spans="1:9">
      <c r="A77" s="41" t="s">
        <v>355</v>
      </c>
      <c r="B77" s="114" t="s">
        <v>356</v>
      </c>
      <c r="C77" s="73"/>
      <c r="D77" s="73"/>
      <c r="E77" s="32">
        <v>0</v>
      </c>
      <c r="F77" s="47">
        <v>0</v>
      </c>
      <c r="G77" s="43">
        <f t="shared" si="3"/>
        <v>0</v>
      </c>
      <c r="H77" s="43">
        <f t="shared" si="4"/>
        <v>0</v>
      </c>
      <c r="I77" s="43">
        <f t="shared" si="5"/>
        <v>0</v>
      </c>
    </row>
    <row r="78" s="20" customFormat="1" ht="17.1" customHeight="1" spans="1:9">
      <c r="A78" s="41" t="s">
        <v>357</v>
      </c>
      <c r="B78" s="114" t="s">
        <v>358</v>
      </c>
      <c r="C78" s="73"/>
      <c r="D78" s="73"/>
      <c r="E78" s="32">
        <v>0</v>
      </c>
      <c r="F78" s="47">
        <v>0</v>
      </c>
      <c r="G78" s="43">
        <f t="shared" si="3"/>
        <v>0</v>
      </c>
      <c r="H78" s="43">
        <f t="shared" si="4"/>
        <v>0</v>
      </c>
      <c r="I78" s="43">
        <f t="shared" si="5"/>
        <v>0</v>
      </c>
    </row>
    <row r="79" s="20" customFormat="1" ht="17.1" customHeight="1" spans="1:9">
      <c r="A79" s="41" t="s">
        <v>341</v>
      </c>
      <c r="B79" s="114" t="s">
        <v>342</v>
      </c>
      <c r="C79" s="73"/>
      <c r="D79" s="73"/>
      <c r="E79" s="32">
        <v>0</v>
      </c>
      <c r="F79" s="47">
        <v>0</v>
      </c>
      <c r="G79" s="43">
        <f t="shared" si="3"/>
        <v>0</v>
      </c>
      <c r="H79" s="43">
        <f t="shared" si="4"/>
        <v>0</v>
      </c>
      <c r="I79" s="43">
        <f t="shared" si="5"/>
        <v>0</v>
      </c>
    </row>
    <row r="80" s="20" customFormat="1" ht="17.1" customHeight="1" spans="1:9">
      <c r="A80" s="41" t="s">
        <v>277</v>
      </c>
      <c r="B80" s="114" t="s">
        <v>278</v>
      </c>
      <c r="C80" s="73"/>
      <c r="D80" s="73"/>
      <c r="E80" s="32">
        <v>0</v>
      </c>
      <c r="F80" s="47">
        <v>0</v>
      </c>
      <c r="G80" s="43">
        <f t="shared" si="3"/>
        <v>0</v>
      </c>
      <c r="H80" s="43">
        <f t="shared" si="4"/>
        <v>0</v>
      </c>
      <c r="I80" s="43">
        <f t="shared" si="5"/>
        <v>0</v>
      </c>
    </row>
    <row r="81" s="20" customFormat="1" ht="17.1" customHeight="1" spans="1:9">
      <c r="A81" s="41" t="s">
        <v>359</v>
      </c>
      <c r="B81" s="114" t="s">
        <v>360</v>
      </c>
      <c r="C81" s="73"/>
      <c r="D81" s="73"/>
      <c r="E81" s="32">
        <v>0</v>
      </c>
      <c r="F81" s="47">
        <v>0</v>
      </c>
      <c r="G81" s="43">
        <f t="shared" si="3"/>
        <v>0</v>
      </c>
      <c r="H81" s="43">
        <f t="shared" si="4"/>
        <v>0</v>
      </c>
      <c r="I81" s="43">
        <f t="shared" si="5"/>
        <v>0</v>
      </c>
    </row>
    <row r="82" s="20" customFormat="1" ht="17.1" customHeight="1" spans="1:9">
      <c r="A82" s="41" t="s">
        <v>361</v>
      </c>
      <c r="B82" s="113" t="s">
        <v>362</v>
      </c>
      <c r="C82" s="32">
        <v>11</v>
      </c>
      <c r="D82" s="32">
        <v>62</v>
      </c>
      <c r="E82" s="32">
        <v>11</v>
      </c>
      <c r="F82" s="47">
        <v>62</v>
      </c>
      <c r="G82" s="43">
        <f t="shared" si="3"/>
        <v>563.636363636364</v>
      </c>
      <c r="H82" s="43">
        <f t="shared" si="4"/>
        <v>100</v>
      </c>
      <c r="I82" s="43">
        <f t="shared" si="5"/>
        <v>563.636363636364</v>
      </c>
    </row>
    <row r="83" s="20" customFormat="1" ht="17.1" customHeight="1" spans="1:9">
      <c r="A83" s="41" t="s">
        <v>259</v>
      </c>
      <c r="B83" s="114" t="s">
        <v>260</v>
      </c>
      <c r="C83" s="73"/>
      <c r="D83" s="73"/>
      <c r="E83" s="32">
        <v>0</v>
      </c>
      <c r="F83" s="47">
        <v>0</v>
      </c>
      <c r="G83" s="43">
        <f t="shared" si="3"/>
        <v>0</v>
      </c>
      <c r="H83" s="43">
        <f t="shared" si="4"/>
        <v>0</v>
      </c>
      <c r="I83" s="43">
        <f t="shared" si="5"/>
        <v>0</v>
      </c>
    </row>
    <row r="84" s="20" customFormat="1" ht="17.1" customHeight="1" spans="1:9">
      <c r="A84" s="41" t="s">
        <v>261</v>
      </c>
      <c r="B84" s="114" t="s">
        <v>262</v>
      </c>
      <c r="C84" s="73"/>
      <c r="D84" s="73"/>
      <c r="E84" s="32">
        <v>0</v>
      </c>
      <c r="F84" s="47">
        <v>0</v>
      </c>
      <c r="G84" s="43">
        <f t="shared" si="3"/>
        <v>0</v>
      </c>
      <c r="H84" s="43">
        <f t="shared" si="4"/>
        <v>0</v>
      </c>
      <c r="I84" s="43">
        <f t="shared" si="5"/>
        <v>0</v>
      </c>
    </row>
    <row r="85" s="20" customFormat="1" ht="17.1" customHeight="1" spans="1:9">
      <c r="A85" s="41" t="s">
        <v>263</v>
      </c>
      <c r="B85" s="114" t="s">
        <v>264</v>
      </c>
      <c r="C85" s="73"/>
      <c r="D85" s="73"/>
      <c r="E85" s="32">
        <v>0</v>
      </c>
      <c r="F85" s="47">
        <v>0</v>
      </c>
      <c r="G85" s="43">
        <f t="shared" si="3"/>
        <v>0</v>
      </c>
      <c r="H85" s="43">
        <f t="shared" si="4"/>
        <v>0</v>
      </c>
      <c r="I85" s="43">
        <f t="shared" si="5"/>
        <v>0</v>
      </c>
    </row>
    <row r="86" s="20" customFormat="1" ht="17.1" customHeight="1" spans="1:9">
      <c r="A86" s="41" t="s">
        <v>363</v>
      </c>
      <c r="B86" s="114" t="s">
        <v>364</v>
      </c>
      <c r="C86" s="73"/>
      <c r="D86" s="73"/>
      <c r="E86" s="32">
        <v>0</v>
      </c>
      <c r="F86" s="47">
        <v>50</v>
      </c>
      <c r="G86" s="43">
        <f t="shared" si="3"/>
        <v>0</v>
      </c>
      <c r="H86" s="43">
        <f t="shared" si="4"/>
        <v>0</v>
      </c>
      <c r="I86" s="43">
        <f t="shared" si="5"/>
        <v>0</v>
      </c>
    </row>
    <row r="87" s="20" customFormat="1" ht="17.1" customHeight="1" spans="1:9">
      <c r="A87" s="41" t="s">
        <v>365</v>
      </c>
      <c r="B87" s="114" t="s">
        <v>366</v>
      </c>
      <c r="C87" s="73"/>
      <c r="D87" s="73"/>
      <c r="E87" s="32">
        <v>0</v>
      </c>
      <c r="F87" s="47">
        <v>0</v>
      </c>
      <c r="G87" s="43">
        <f t="shared" si="3"/>
        <v>0</v>
      </c>
      <c r="H87" s="43">
        <f t="shared" si="4"/>
        <v>0</v>
      </c>
      <c r="I87" s="43">
        <f t="shared" si="5"/>
        <v>0</v>
      </c>
    </row>
    <row r="88" s="20" customFormat="1" ht="17.1" customHeight="1" spans="1:9">
      <c r="A88" s="41" t="s">
        <v>341</v>
      </c>
      <c r="B88" s="114" t="s">
        <v>342</v>
      </c>
      <c r="C88" s="73"/>
      <c r="D88" s="73"/>
      <c r="E88" s="32">
        <v>0</v>
      </c>
      <c r="F88" s="47">
        <v>0</v>
      </c>
      <c r="G88" s="43">
        <f t="shared" si="3"/>
        <v>0</v>
      </c>
      <c r="H88" s="43">
        <f t="shared" si="4"/>
        <v>0</v>
      </c>
      <c r="I88" s="43">
        <f t="shared" si="5"/>
        <v>0</v>
      </c>
    </row>
    <row r="89" s="20" customFormat="1" ht="17.1" customHeight="1" spans="1:9">
      <c r="A89" s="41" t="s">
        <v>277</v>
      </c>
      <c r="B89" s="114" t="s">
        <v>278</v>
      </c>
      <c r="C89" s="73"/>
      <c r="D89" s="73"/>
      <c r="E89" s="32">
        <v>11</v>
      </c>
      <c r="F89" s="47">
        <v>12</v>
      </c>
      <c r="G89" s="43">
        <f t="shared" si="3"/>
        <v>0</v>
      </c>
      <c r="H89" s="43">
        <f t="shared" si="4"/>
        <v>0</v>
      </c>
      <c r="I89" s="43">
        <f t="shared" si="5"/>
        <v>109.090909090909</v>
      </c>
    </row>
    <row r="90" s="20" customFormat="1" ht="17.1" customHeight="1" spans="1:9">
      <c r="A90" s="41" t="s">
        <v>367</v>
      </c>
      <c r="B90" s="114" t="s">
        <v>368</v>
      </c>
      <c r="C90" s="73"/>
      <c r="D90" s="73"/>
      <c r="E90" s="32">
        <v>0</v>
      </c>
      <c r="F90" s="47">
        <v>0</v>
      </c>
      <c r="G90" s="43">
        <f t="shared" si="3"/>
        <v>0</v>
      </c>
      <c r="H90" s="43">
        <f t="shared" si="4"/>
        <v>0</v>
      </c>
      <c r="I90" s="43">
        <f t="shared" si="5"/>
        <v>0</v>
      </c>
    </row>
    <row r="91" s="20" customFormat="1" ht="17.1" customHeight="1" spans="1:9">
      <c r="A91" s="41" t="s">
        <v>369</v>
      </c>
      <c r="B91" s="113" t="s">
        <v>370</v>
      </c>
      <c r="C91" s="32">
        <v>179</v>
      </c>
      <c r="D91" s="32">
        <v>67</v>
      </c>
      <c r="E91" s="32">
        <v>173</v>
      </c>
      <c r="F91" s="47">
        <v>67</v>
      </c>
      <c r="G91" s="43">
        <f t="shared" si="3"/>
        <v>37.4301675977654</v>
      </c>
      <c r="H91" s="43">
        <f t="shared" si="4"/>
        <v>100</v>
      </c>
      <c r="I91" s="43">
        <f t="shared" si="5"/>
        <v>38.728323699422</v>
      </c>
    </row>
    <row r="92" s="20" customFormat="1" ht="17.1" customHeight="1" spans="1:9">
      <c r="A92" s="41" t="s">
        <v>259</v>
      </c>
      <c r="B92" s="114" t="s">
        <v>260</v>
      </c>
      <c r="C92" s="73"/>
      <c r="D92" s="73"/>
      <c r="E92" s="32">
        <v>0</v>
      </c>
      <c r="F92" s="47">
        <v>0</v>
      </c>
      <c r="G92" s="43">
        <f t="shared" si="3"/>
        <v>0</v>
      </c>
      <c r="H92" s="43">
        <f t="shared" si="4"/>
        <v>0</v>
      </c>
      <c r="I92" s="43">
        <f t="shared" si="5"/>
        <v>0</v>
      </c>
    </row>
    <row r="93" s="20" customFormat="1" ht="17.1" customHeight="1" spans="1:9">
      <c r="A93" s="41" t="s">
        <v>261</v>
      </c>
      <c r="B93" s="114" t="s">
        <v>262</v>
      </c>
      <c r="C93" s="73"/>
      <c r="D93" s="73"/>
      <c r="E93" s="32">
        <v>0</v>
      </c>
      <c r="F93" s="47">
        <v>0</v>
      </c>
      <c r="G93" s="43">
        <f t="shared" si="3"/>
        <v>0</v>
      </c>
      <c r="H93" s="43">
        <f t="shared" si="4"/>
        <v>0</v>
      </c>
      <c r="I93" s="43">
        <f t="shared" si="5"/>
        <v>0</v>
      </c>
    </row>
    <row r="94" s="20" customFormat="1" ht="17.1" customHeight="1" spans="1:9">
      <c r="A94" s="41" t="s">
        <v>263</v>
      </c>
      <c r="B94" s="114" t="s">
        <v>264</v>
      </c>
      <c r="C94" s="73"/>
      <c r="D94" s="73"/>
      <c r="E94" s="32">
        <v>0</v>
      </c>
      <c r="F94" s="47">
        <v>0</v>
      </c>
      <c r="G94" s="43">
        <f t="shared" si="3"/>
        <v>0</v>
      </c>
      <c r="H94" s="43">
        <f t="shared" si="4"/>
        <v>0</v>
      </c>
      <c r="I94" s="43">
        <f t="shared" si="5"/>
        <v>0</v>
      </c>
    </row>
    <row r="95" s="20" customFormat="1" ht="17.1" customHeight="1" spans="1:9">
      <c r="A95" s="41" t="s">
        <v>371</v>
      </c>
      <c r="B95" s="115" t="s">
        <v>372</v>
      </c>
      <c r="C95" s="73"/>
      <c r="D95" s="73"/>
      <c r="E95" s="32">
        <v>0</v>
      </c>
      <c r="F95" s="47">
        <v>0</v>
      </c>
      <c r="G95" s="43">
        <f t="shared" si="3"/>
        <v>0</v>
      </c>
      <c r="H95" s="43">
        <f t="shared" si="4"/>
        <v>0</v>
      </c>
      <c r="I95" s="43">
        <f t="shared" si="5"/>
        <v>0</v>
      </c>
    </row>
    <row r="96" s="20" customFormat="1" ht="17.25" customHeight="1" spans="1:9">
      <c r="A96" s="41" t="s">
        <v>373</v>
      </c>
      <c r="B96" s="114" t="s">
        <v>374</v>
      </c>
      <c r="C96" s="73"/>
      <c r="D96" s="73"/>
      <c r="E96" s="32">
        <v>0</v>
      </c>
      <c r="F96" s="47">
        <v>0</v>
      </c>
      <c r="G96" s="43">
        <f t="shared" si="3"/>
        <v>0</v>
      </c>
      <c r="H96" s="43">
        <f t="shared" si="4"/>
        <v>0</v>
      </c>
      <c r="I96" s="43">
        <f t="shared" si="5"/>
        <v>0</v>
      </c>
    </row>
    <row r="97" s="20" customFormat="1" ht="17.25" customHeight="1" spans="1:9">
      <c r="A97" s="41" t="s">
        <v>341</v>
      </c>
      <c r="B97" s="114" t="s">
        <v>342</v>
      </c>
      <c r="C97" s="73"/>
      <c r="D97" s="73"/>
      <c r="E97" s="32">
        <v>0</v>
      </c>
      <c r="F97" s="47">
        <v>0</v>
      </c>
      <c r="G97" s="43">
        <f t="shared" si="3"/>
        <v>0</v>
      </c>
      <c r="H97" s="43">
        <f t="shared" si="4"/>
        <v>0</v>
      </c>
      <c r="I97" s="43">
        <f t="shared" si="5"/>
        <v>0</v>
      </c>
    </row>
    <row r="98" s="20" customFormat="1" ht="17.25" customHeight="1" spans="1:9">
      <c r="A98" s="41" t="s">
        <v>375</v>
      </c>
      <c r="B98" s="114" t="s">
        <v>376</v>
      </c>
      <c r="C98" s="73"/>
      <c r="D98" s="73"/>
      <c r="E98" s="98"/>
      <c r="F98" s="47">
        <v>0</v>
      </c>
      <c r="G98" s="43">
        <f t="shared" si="3"/>
        <v>0</v>
      </c>
      <c r="H98" s="43">
        <f t="shared" si="4"/>
        <v>0</v>
      </c>
      <c r="I98" s="43">
        <f t="shared" si="5"/>
        <v>0</v>
      </c>
    </row>
    <row r="99" s="20" customFormat="1" ht="17.25" customHeight="1" spans="1:9">
      <c r="A99" s="41" t="s">
        <v>377</v>
      </c>
      <c r="B99" s="115" t="s">
        <v>378</v>
      </c>
      <c r="C99" s="73"/>
      <c r="D99" s="73"/>
      <c r="E99" s="98"/>
      <c r="F99" s="47">
        <v>0</v>
      </c>
      <c r="G99" s="43">
        <f t="shared" si="3"/>
        <v>0</v>
      </c>
      <c r="H99" s="43">
        <f t="shared" si="4"/>
        <v>0</v>
      </c>
      <c r="I99" s="43">
        <f t="shared" si="5"/>
        <v>0</v>
      </c>
    </row>
    <row r="100" s="20" customFormat="1" ht="17.25" customHeight="1" spans="1:9">
      <c r="A100" s="41" t="s">
        <v>379</v>
      </c>
      <c r="B100" s="114" t="s">
        <v>380</v>
      </c>
      <c r="C100" s="73"/>
      <c r="D100" s="73"/>
      <c r="E100" s="98"/>
      <c r="F100" s="47">
        <v>0</v>
      </c>
      <c r="G100" s="43">
        <f t="shared" si="3"/>
        <v>0</v>
      </c>
      <c r="H100" s="43">
        <f t="shared" si="4"/>
        <v>0</v>
      </c>
      <c r="I100" s="43">
        <f t="shared" si="5"/>
        <v>0</v>
      </c>
    </row>
    <row r="101" s="20" customFormat="1" ht="17.25" customHeight="1" spans="1:9">
      <c r="A101" s="41" t="s">
        <v>381</v>
      </c>
      <c r="B101" s="114" t="s">
        <v>382</v>
      </c>
      <c r="C101" s="73"/>
      <c r="D101" s="73"/>
      <c r="E101" s="98"/>
      <c r="F101" s="47">
        <v>0</v>
      </c>
      <c r="G101" s="43">
        <f t="shared" si="3"/>
        <v>0</v>
      </c>
      <c r="H101" s="43">
        <f t="shared" si="4"/>
        <v>0</v>
      </c>
      <c r="I101" s="43">
        <f t="shared" si="5"/>
        <v>0</v>
      </c>
    </row>
    <row r="102" s="20" customFormat="1" ht="17.25" customHeight="1" spans="1:9">
      <c r="A102" s="41" t="s">
        <v>277</v>
      </c>
      <c r="B102" s="114" t="s">
        <v>278</v>
      </c>
      <c r="C102" s="73"/>
      <c r="D102" s="73"/>
      <c r="E102" s="32">
        <v>0</v>
      </c>
      <c r="F102" s="47">
        <v>0</v>
      </c>
      <c r="G102" s="43">
        <f t="shared" si="3"/>
        <v>0</v>
      </c>
      <c r="H102" s="43">
        <f t="shared" si="4"/>
        <v>0</v>
      </c>
      <c r="I102" s="43">
        <f t="shared" si="5"/>
        <v>0</v>
      </c>
    </row>
    <row r="103" s="20" customFormat="1" ht="17.25" customHeight="1" spans="1:9">
      <c r="A103" s="41" t="s">
        <v>383</v>
      </c>
      <c r="B103" s="114" t="s">
        <v>384</v>
      </c>
      <c r="C103" s="73"/>
      <c r="D103" s="73"/>
      <c r="E103" s="32">
        <v>173</v>
      </c>
      <c r="F103" s="47">
        <v>67</v>
      </c>
      <c r="G103" s="43">
        <f t="shared" si="3"/>
        <v>0</v>
      </c>
      <c r="H103" s="43">
        <f t="shared" si="4"/>
        <v>0</v>
      </c>
      <c r="I103" s="43">
        <f t="shared" si="5"/>
        <v>38.728323699422</v>
      </c>
    </row>
    <row r="104" s="20" customFormat="1" ht="17.1" customHeight="1" spans="1:9">
      <c r="A104" s="41" t="s">
        <v>385</v>
      </c>
      <c r="B104" s="113" t="s">
        <v>386</v>
      </c>
      <c r="C104" s="32">
        <v>114</v>
      </c>
      <c r="D104" s="32">
        <v>135</v>
      </c>
      <c r="E104" s="32">
        <v>110</v>
      </c>
      <c r="F104" s="47">
        <v>135</v>
      </c>
      <c r="G104" s="43">
        <f t="shared" si="3"/>
        <v>118.421052631579</v>
      </c>
      <c r="H104" s="43">
        <f t="shared" si="4"/>
        <v>100</v>
      </c>
      <c r="I104" s="43">
        <f t="shared" si="5"/>
        <v>122.727272727273</v>
      </c>
    </row>
    <row r="105" s="20" customFormat="1" ht="17.1" customHeight="1" spans="1:9">
      <c r="A105" s="41" t="s">
        <v>259</v>
      </c>
      <c r="B105" s="114" t="s">
        <v>260</v>
      </c>
      <c r="C105" s="73"/>
      <c r="D105" s="73"/>
      <c r="E105" s="32">
        <v>78</v>
      </c>
      <c r="F105" s="47">
        <v>80</v>
      </c>
      <c r="G105" s="43">
        <f t="shared" si="3"/>
        <v>0</v>
      </c>
      <c r="H105" s="43">
        <f t="shared" si="4"/>
        <v>0</v>
      </c>
      <c r="I105" s="43">
        <f t="shared" si="5"/>
        <v>102.564102564103</v>
      </c>
    </row>
    <row r="106" s="20" customFormat="1" ht="17.1" customHeight="1" spans="1:9">
      <c r="A106" s="41" t="s">
        <v>261</v>
      </c>
      <c r="B106" s="115" t="s">
        <v>262</v>
      </c>
      <c r="C106" s="73"/>
      <c r="D106" s="73"/>
      <c r="E106" s="32">
        <v>0</v>
      </c>
      <c r="F106" s="47">
        <v>0</v>
      </c>
      <c r="G106" s="43">
        <f t="shared" si="3"/>
        <v>0</v>
      </c>
      <c r="H106" s="43">
        <f t="shared" si="4"/>
        <v>0</v>
      </c>
      <c r="I106" s="43">
        <f t="shared" si="5"/>
        <v>0</v>
      </c>
    </row>
    <row r="107" s="20" customFormat="1" ht="17.1" customHeight="1" spans="1:9">
      <c r="A107" s="41" t="s">
        <v>263</v>
      </c>
      <c r="B107" s="114" t="s">
        <v>264</v>
      </c>
      <c r="C107" s="73"/>
      <c r="D107" s="73"/>
      <c r="E107" s="32">
        <v>0</v>
      </c>
      <c r="F107" s="47">
        <v>0</v>
      </c>
      <c r="G107" s="43">
        <f t="shared" si="3"/>
        <v>0</v>
      </c>
      <c r="H107" s="43">
        <f t="shared" si="4"/>
        <v>0</v>
      </c>
      <c r="I107" s="43">
        <f t="shared" si="5"/>
        <v>0</v>
      </c>
    </row>
    <row r="108" s="20" customFormat="1" ht="17.1" customHeight="1" spans="1:9">
      <c r="A108" s="41" t="s">
        <v>387</v>
      </c>
      <c r="B108" s="114" t="s">
        <v>388</v>
      </c>
      <c r="C108" s="73"/>
      <c r="D108" s="73"/>
      <c r="E108" s="32">
        <v>0</v>
      </c>
      <c r="F108" s="47">
        <v>0</v>
      </c>
      <c r="G108" s="43">
        <f t="shared" si="3"/>
        <v>0</v>
      </c>
      <c r="H108" s="43">
        <f t="shared" si="4"/>
        <v>0</v>
      </c>
      <c r="I108" s="43">
        <f t="shared" si="5"/>
        <v>0</v>
      </c>
    </row>
    <row r="109" s="20" customFormat="1" ht="17.1" customHeight="1" spans="1:9">
      <c r="A109" s="41" t="s">
        <v>389</v>
      </c>
      <c r="B109" s="114" t="s">
        <v>390</v>
      </c>
      <c r="C109" s="73"/>
      <c r="D109" s="73"/>
      <c r="E109" s="32">
        <v>0</v>
      </c>
      <c r="F109" s="47">
        <v>0</v>
      </c>
      <c r="G109" s="43">
        <f t="shared" si="3"/>
        <v>0</v>
      </c>
      <c r="H109" s="43">
        <f t="shared" si="4"/>
        <v>0</v>
      </c>
      <c r="I109" s="43">
        <f t="shared" si="5"/>
        <v>0</v>
      </c>
    </row>
    <row r="110" s="20" customFormat="1" ht="17.1" customHeight="1" spans="1:9">
      <c r="A110" s="41" t="s">
        <v>391</v>
      </c>
      <c r="B110" s="114" t="s">
        <v>392</v>
      </c>
      <c r="C110" s="73"/>
      <c r="D110" s="73"/>
      <c r="E110" s="32">
        <v>0</v>
      </c>
      <c r="F110" s="47">
        <v>0</v>
      </c>
      <c r="G110" s="43">
        <f t="shared" si="3"/>
        <v>0</v>
      </c>
      <c r="H110" s="43">
        <f t="shared" si="4"/>
        <v>0</v>
      </c>
      <c r="I110" s="43">
        <f t="shared" si="5"/>
        <v>0</v>
      </c>
    </row>
    <row r="111" s="20" customFormat="1" ht="17.1" customHeight="1" spans="1:9">
      <c r="A111" s="41" t="s">
        <v>393</v>
      </c>
      <c r="B111" s="114" t="s">
        <v>394</v>
      </c>
      <c r="C111" s="73"/>
      <c r="D111" s="73"/>
      <c r="E111" s="32">
        <v>0</v>
      </c>
      <c r="F111" s="47">
        <v>0</v>
      </c>
      <c r="G111" s="43">
        <f t="shared" si="3"/>
        <v>0</v>
      </c>
      <c r="H111" s="43">
        <f t="shared" si="4"/>
        <v>0</v>
      </c>
      <c r="I111" s="43">
        <f t="shared" si="5"/>
        <v>0</v>
      </c>
    </row>
    <row r="112" s="20" customFormat="1" ht="17.1" customHeight="1" spans="1:9">
      <c r="A112" s="41" t="s">
        <v>277</v>
      </c>
      <c r="B112" s="114" t="s">
        <v>278</v>
      </c>
      <c r="C112" s="73"/>
      <c r="D112" s="73"/>
      <c r="E112" s="32">
        <v>19</v>
      </c>
      <c r="F112" s="47">
        <v>28</v>
      </c>
      <c r="G112" s="43">
        <f t="shared" si="3"/>
        <v>0</v>
      </c>
      <c r="H112" s="43">
        <f t="shared" si="4"/>
        <v>0</v>
      </c>
      <c r="I112" s="43">
        <f t="shared" si="5"/>
        <v>147.368421052632</v>
      </c>
    </row>
    <row r="113" s="20" customFormat="1" ht="17.1" customHeight="1" spans="1:9">
      <c r="A113" s="41" t="s">
        <v>395</v>
      </c>
      <c r="B113" s="114" t="s">
        <v>396</v>
      </c>
      <c r="C113" s="73"/>
      <c r="D113" s="73"/>
      <c r="E113" s="32">
        <v>13</v>
      </c>
      <c r="F113" s="47">
        <v>27</v>
      </c>
      <c r="G113" s="43">
        <f t="shared" si="3"/>
        <v>0</v>
      </c>
      <c r="H113" s="43">
        <f t="shared" si="4"/>
        <v>0</v>
      </c>
      <c r="I113" s="43">
        <f t="shared" si="5"/>
        <v>207.692307692308</v>
      </c>
    </row>
    <row r="114" s="20" customFormat="1" ht="17.1" customHeight="1" spans="1:9">
      <c r="A114" s="41" t="s">
        <v>397</v>
      </c>
      <c r="B114" s="113" t="s">
        <v>398</v>
      </c>
      <c r="C114" s="32">
        <v>1393</v>
      </c>
      <c r="D114" s="32">
        <v>1388</v>
      </c>
      <c r="E114" s="32">
        <v>1346</v>
      </c>
      <c r="F114" s="47">
        <v>1388</v>
      </c>
      <c r="G114" s="43">
        <f t="shared" si="3"/>
        <v>99.6410624551328</v>
      </c>
      <c r="H114" s="43">
        <f t="shared" si="4"/>
        <v>100</v>
      </c>
      <c r="I114" s="43">
        <f t="shared" si="5"/>
        <v>103.120356612184</v>
      </c>
    </row>
    <row r="115" s="20" customFormat="1" ht="17.1" customHeight="1" spans="1:9">
      <c r="A115" s="41" t="s">
        <v>259</v>
      </c>
      <c r="B115" s="114" t="s">
        <v>260</v>
      </c>
      <c r="C115" s="73"/>
      <c r="D115" s="73"/>
      <c r="E115" s="32">
        <v>1175</v>
      </c>
      <c r="F115" s="47">
        <v>1278</v>
      </c>
      <c r="G115" s="43">
        <f t="shared" si="3"/>
        <v>0</v>
      </c>
      <c r="H115" s="43">
        <f t="shared" si="4"/>
        <v>0</v>
      </c>
      <c r="I115" s="43">
        <f t="shared" si="5"/>
        <v>108.765957446808</v>
      </c>
    </row>
    <row r="116" s="20" customFormat="1" ht="17.1" customHeight="1" spans="1:9">
      <c r="A116" s="41" t="s">
        <v>261</v>
      </c>
      <c r="B116" s="114" t="s">
        <v>262</v>
      </c>
      <c r="C116" s="73"/>
      <c r="D116" s="73"/>
      <c r="E116" s="32">
        <v>100</v>
      </c>
      <c r="F116" s="47">
        <v>75</v>
      </c>
      <c r="G116" s="43">
        <f t="shared" si="3"/>
        <v>0</v>
      </c>
      <c r="H116" s="43">
        <f t="shared" si="4"/>
        <v>0</v>
      </c>
      <c r="I116" s="43">
        <f t="shared" si="5"/>
        <v>75</v>
      </c>
    </row>
    <row r="117" s="20" customFormat="1" ht="17.1" customHeight="1" spans="1:9">
      <c r="A117" s="41" t="s">
        <v>263</v>
      </c>
      <c r="B117" s="114" t="s">
        <v>264</v>
      </c>
      <c r="C117" s="73"/>
      <c r="D117" s="73"/>
      <c r="E117" s="32">
        <v>0</v>
      </c>
      <c r="F117" s="47">
        <v>0</v>
      </c>
      <c r="G117" s="43">
        <f t="shared" si="3"/>
        <v>0</v>
      </c>
      <c r="H117" s="43">
        <f t="shared" si="4"/>
        <v>0</v>
      </c>
      <c r="I117" s="43">
        <f t="shared" si="5"/>
        <v>0</v>
      </c>
    </row>
    <row r="118" s="20" customFormat="1" ht="17.1" customHeight="1" spans="1:9">
      <c r="A118" s="41" t="s">
        <v>399</v>
      </c>
      <c r="B118" s="114" t="s">
        <v>400</v>
      </c>
      <c r="C118" s="73"/>
      <c r="D118" s="73"/>
      <c r="E118" s="32">
        <v>20</v>
      </c>
      <c r="F118" s="47">
        <v>10</v>
      </c>
      <c r="G118" s="43">
        <f t="shared" si="3"/>
        <v>0</v>
      </c>
      <c r="H118" s="43">
        <f t="shared" si="4"/>
        <v>0</v>
      </c>
      <c r="I118" s="43">
        <f t="shared" si="5"/>
        <v>50</v>
      </c>
    </row>
    <row r="119" s="20" customFormat="1" ht="17.1" customHeight="1" spans="1:9">
      <c r="A119" s="41" t="s">
        <v>401</v>
      </c>
      <c r="B119" s="114" t="s">
        <v>402</v>
      </c>
      <c r="C119" s="73"/>
      <c r="D119" s="73"/>
      <c r="E119" s="32">
        <v>0</v>
      </c>
      <c r="F119" s="47">
        <v>0</v>
      </c>
      <c r="G119" s="43">
        <f t="shared" si="3"/>
        <v>0</v>
      </c>
      <c r="H119" s="43">
        <f t="shared" si="4"/>
        <v>0</v>
      </c>
      <c r="I119" s="43">
        <f t="shared" si="5"/>
        <v>0</v>
      </c>
    </row>
    <row r="120" s="20" customFormat="1" ht="17.1" customHeight="1" spans="1:9">
      <c r="A120" s="41" t="s">
        <v>403</v>
      </c>
      <c r="B120" s="114" t="s">
        <v>404</v>
      </c>
      <c r="C120" s="73"/>
      <c r="D120" s="73"/>
      <c r="E120" s="32">
        <v>0</v>
      </c>
      <c r="F120" s="47">
        <v>0</v>
      </c>
      <c r="G120" s="43">
        <f t="shared" si="3"/>
        <v>0</v>
      </c>
      <c r="H120" s="43">
        <f t="shared" si="4"/>
        <v>0</v>
      </c>
      <c r="I120" s="43">
        <f t="shared" si="5"/>
        <v>0</v>
      </c>
    </row>
    <row r="121" s="20" customFormat="1" ht="17.1" customHeight="1" spans="1:9">
      <c r="A121" s="41" t="s">
        <v>277</v>
      </c>
      <c r="B121" s="114" t="s">
        <v>278</v>
      </c>
      <c r="C121" s="73"/>
      <c r="D121" s="73"/>
      <c r="E121" s="32">
        <v>0</v>
      </c>
      <c r="F121" s="47">
        <v>0</v>
      </c>
      <c r="G121" s="43">
        <f t="shared" si="3"/>
        <v>0</v>
      </c>
      <c r="H121" s="43">
        <f t="shared" si="4"/>
        <v>0</v>
      </c>
      <c r="I121" s="43">
        <f t="shared" si="5"/>
        <v>0</v>
      </c>
    </row>
    <row r="122" s="20" customFormat="1" ht="17.1" customHeight="1" spans="1:9">
      <c r="A122" s="41" t="s">
        <v>405</v>
      </c>
      <c r="B122" s="115" t="s">
        <v>406</v>
      </c>
      <c r="C122" s="73"/>
      <c r="D122" s="73"/>
      <c r="E122" s="32">
        <v>51</v>
      </c>
      <c r="F122" s="47">
        <v>25</v>
      </c>
      <c r="G122" s="43">
        <f t="shared" si="3"/>
        <v>0</v>
      </c>
      <c r="H122" s="43">
        <f t="shared" si="4"/>
        <v>0</v>
      </c>
      <c r="I122" s="43">
        <f t="shared" si="5"/>
        <v>49.0196078431373</v>
      </c>
    </row>
    <row r="123" s="20" customFormat="1" ht="17.1" customHeight="1" spans="1:9">
      <c r="A123" s="41" t="s">
        <v>407</v>
      </c>
      <c r="B123" s="113" t="s">
        <v>408</v>
      </c>
      <c r="C123" s="32">
        <v>958</v>
      </c>
      <c r="D123" s="32">
        <v>972</v>
      </c>
      <c r="E123" s="32">
        <v>926</v>
      </c>
      <c r="F123" s="47">
        <v>972</v>
      </c>
      <c r="G123" s="43">
        <f t="shared" si="3"/>
        <v>101.461377870564</v>
      </c>
      <c r="H123" s="43">
        <f t="shared" si="4"/>
        <v>100</v>
      </c>
      <c r="I123" s="43">
        <f t="shared" si="5"/>
        <v>104.967602591793</v>
      </c>
    </row>
    <row r="124" s="20" customFormat="1" ht="17.1" customHeight="1" spans="1:9">
      <c r="A124" s="41" t="s">
        <v>259</v>
      </c>
      <c r="B124" s="114" t="s">
        <v>260</v>
      </c>
      <c r="C124" s="73"/>
      <c r="D124" s="73"/>
      <c r="E124" s="32">
        <v>327</v>
      </c>
      <c r="F124" s="47">
        <v>374</v>
      </c>
      <c r="G124" s="43">
        <f t="shared" si="3"/>
        <v>0</v>
      </c>
      <c r="H124" s="43">
        <f t="shared" si="4"/>
        <v>0</v>
      </c>
      <c r="I124" s="43">
        <f t="shared" si="5"/>
        <v>114.373088685015</v>
      </c>
    </row>
    <row r="125" s="20" customFormat="1" ht="17.1" customHeight="1" spans="1:9">
      <c r="A125" s="41" t="s">
        <v>261</v>
      </c>
      <c r="B125" s="114" t="s">
        <v>262</v>
      </c>
      <c r="C125" s="73"/>
      <c r="D125" s="73"/>
      <c r="E125" s="32">
        <v>1</v>
      </c>
      <c r="F125" s="47">
        <v>0</v>
      </c>
      <c r="G125" s="43">
        <f t="shared" si="3"/>
        <v>0</v>
      </c>
      <c r="H125" s="43">
        <f t="shared" si="4"/>
        <v>0</v>
      </c>
      <c r="I125" s="43">
        <f t="shared" si="5"/>
        <v>0</v>
      </c>
    </row>
    <row r="126" s="20" customFormat="1" ht="17.1" customHeight="1" spans="1:9">
      <c r="A126" s="41" t="s">
        <v>263</v>
      </c>
      <c r="B126" s="114" t="s">
        <v>264</v>
      </c>
      <c r="C126" s="73"/>
      <c r="D126" s="73"/>
      <c r="E126" s="32">
        <v>0</v>
      </c>
      <c r="F126" s="47">
        <v>0</v>
      </c>
      <c r="G126" s="43">
        <f t="shared" si="3"/>
        <v>0</v>
      </c>
      <c r="H126" s="43">
        <f t="shared" si="4"/>
        <v>0</v>
      </c>
      <c r="I126" s="43">
        <f t="shared" si="5"/>
        <v>0</v>
      </c>
    </row>
    <row r="127" s="20" customFormat="1" ht="17.1" customHeight="1" spans="1:9">
      <c r="A127" s="41" t="s">
        <v>409</v>
      </c>
      <c r="B127" s="114" t="s">
        <v>410</v>
      </c>
      <c r="C127" s="73"/>
      <c r="D127" s="73"/>
      <c r="E127" s="32">
        <v>454</v>
      </c>
      <c r="F127" s="47">
        <v>454</v>
      </c>
      <c r="G127" s="43">
        <f t="shared" si="3"/>
        <v>0</v>
      </c>
      <c r="H127" s="43">
        <f t="shared" si="4"/>
        <v>0</v>
      </c>
      <c r="I127" s="43">
        <f t="shared" si="5"/>
        <v>100</v>
      </c>
    </row>
    <row r="128" s="20" customFormat="1" ht="17.1" customHeight="1" spans="1:9">
      <c r="A128" s="41" t="s">
        <v>411</v>
      </c>
      <c r="B128" s="114" t="s">
        <v>412</v>
      </c>
      <c r="C128" s="73"/>
      <c r="D128" s="73"/>
      <c r="E128" s="32">
        <v>0</v>
      </c>
      <c r="F128" s="47">
        <v>0</v>
      </c>
      <c r="G128" s="43">
        <f t="shared" si="3"/>
        <v>0</v>
      </c>
      <c r="H128" s="43">
        <f t="shared" si="4"/>
        <v>0</v>
      </c>
      <c r="I128" s="43">
        <f t="shared" si="5"/>
        <v>0</v>
      </c>
    </row>
    <row r="129" s="20" customFormat="1" ht="17.1" customHeight="1" spans="1:9">
      <c r="A129" s="41" t="s">
        <v>413</v>
      </c>
      <c r="B129" s="114" t="s">
        <v>414</v>
      </c>
      <c r="C129" s="73"/>
      <c r="D129" s="73"/>
      <c r="E129" s="32">
        <v>0</v>
      </c>
      <c r="F129" s="47">
        <v>0</v>
      </c>
      <c r="G129" s="43">
        <f t="shared" si="3"/>
        <v>0</v>
      </c>
      <c r="H129" s="43">
        <f t="shared" si="4"/>
        <v>0</v>
      </c>
      <c r="I129" s="43">
        <f t="shared" si="5"/>
        <v>0</v>
      </c>
    </row>
    <row r="130" s="20" customFormat="1" ht="17.1" customHeight="1" spans="1:9">
      <c r="A130" s="41" t="s">
        <v>415</v>
      </c>
      <c r="B130" s="114" t="s">
        <v>416</v>
      </c>
      <c r="C130" s="73"/>
      <c r="D130" s="73"/>
      <c r="E130" s="32">
        <v>0</v>
      </c>
      <c r="F130" s="47">
        <v>0</v>
      </c>
      <c r="G130" s="43">
        <f t="shared" si="3"/>
        <v>0</v>
      </c>
      <c r="H130" s="43">
        <f t="shared" si="4"/>
        <v>0</v>
      </c>
      <c r="I130" s="43">
        <f t="shared" si="5"/>
        <v>0</v>
      </c>
    </row>
    <row r="131" s="20" customFormat="1" ht="17.1" customHeight="1" spans="1:9">
      <c r="A131" s="41" t="s">
        <v>417</v>
      </c>
      <c r="B131" s="114" t="s">
        <v>418</v>
      </c>
      <c r="C131" s="73"/>
      <c r="D131" s="73"/>
      <c r="E131" s="32">
        <v>30</v>
      </c>
      <c r="F131" s="47">
        <v>26</v>
      </c>
      <c r="G131" s="43">
        <f t="shared" si="3"/>
        <v>0</v>
      </c>
      <c r="H131" s="43">
        <f t="shared" si="4"/>
        <v>0</v>
      </c>
      <c r="I131" s="43">
        <f t="shared" si="5"/>
        <v>86.6666666666667</v>
      </c>
    </row>
    <row r="132" s="20" customFormat="1" ht="17.1" customHeight="1" spans="1:9">
      <c r="A132" s="41" t="s">
        <v>277</v>
      </c>
      <c r="B132" s="114" t="s">
        <v>278</v>
      </c>
      <c r="C132" s="73"/>
      <c r="D132" s="73"/>
      <c r="E132" s="32">
        <v>114</v>
      </c>
      <c r="F132" s="47">
        <v>118</v>
      </c>
      <c r="G132" s="43">
        <f t="shared" ref="G132:G195" si="6">IF(C132&lt;&gt;0,(F132/C132)*100,0)</f>
        <v>0</v>
      </c>
      <c r="H132" s="43">
        <f t="shared" ref="H132:H195" si="7">IF(D132&lt;&gt;0,(F132/D132)*100,0)</f>
        <v>0</v>
      </c>
      <c r="I132" s="43">
        <f t="shared" ref="I132:I195" si="8">IF(E132&lt;&gt;0,(F132/E132)*100,0)</f>
        <v>103.508771929825</v>
      </c>
    </row>
    <row r="133" s="20" customFormat="1" ht="17.1" customHeight="1" spans="1:9">
      <c r="A133" s="41" t="s">
        <v>419</v>
      </c>
      <c r="B133" s="114" t="s">
        <v>420</v>
      </c>
      <c r="C133" s="73"/>
      <c r="D133" s="73"/>
      <c r="E133" s="32">
        <v>0</v>
      </c>
      <c r="F133" s="47">
        <v>0</v>
      </c>
      <c r="G133" s="43">
        <f t="shared" si="6"/>
        <v>0</v>
      </c>
      <c r="H133" s="43">
        <f t="shared" si="7"/>
        <v>0</v>
      </c>
      <c r="I133" s="43">
        <f t="shared" si="8"/>
        <v>0</v>
      </c>
    </row>
    <row r="134" s="20" customFormat="1" ht="17.1" customHeight="1" spans="1:9">
      <c r="A134" s="41" t="s">
        <v>421</v>
      </c>
      <c r="B134" s="113" t="s">
        <v>422</v>
      </c>
      <c r="C134" s="32">
        <v>0</v>
      </c>
      <c r="D134" s="32">
        <v>0</v>
      </c>
      <c r="E134" s="32">
        <v>0</v>
      </c>
      <c r="F134" s="47">
        <v>0</v>
      </c>
      <c r="G134" s="43">
        <f t="shared" si="6"/>
        <v>0</v>
      </c>
      <c r="H134" s="43">
        <f t="shared" si="7"/>
        <v>0</v>
      </c>
      <c r="I134" s="43">
        <f t="shared" si="8"/>
        <v>0</v>
      </c>
    </row>
    <row r="135" s="20" customFormat="1" ht="17.1" customHeight="1" spans="1:9">
      <c r="A135" s="41" t="s">
        <v>259</v>
      </c>
      <c r="B135" s="114" t="s">
        <v>260</v>
      </c>
      <c r="C135" s="73"/>
      <c r="D135" s="73"/>
      <c r="E135" s="32">
        <v>0</v>
      </c>
      <c r="F135" s="47">
        <v>0</v>
      </c>
      <c r="G135" s="43">
        <f t="shared" si="6"/>
        <v>0</v>
      </c>
      <c r="H135" s="43">
        <f t="shared" si="7"/>
        <v>0</v>
      </c>
      <c r="I135" s="43">
        <f t="shared" si="8"/>
        <v>0</v>
      </c>
    </row>
    <row r="136" s="20" customFormat="1" ht="17.1" customHeight="1" spans="1:9">
      <c r="A136" s="41" t="s">
        <v>261</v>
      </c>
      <c r="B136" s="114" t="s">
        <v>262</v>
      </c>
      <c r="C136" s="73"/>
      <c r="D136" s="73"/>
      <c r="E136" s="32">
        <v>0</v>
      </c>
      <c r="F136" s="47">
        <v>0</v>
      </c>
      <c r="G136" s="43">
        <f t="shared" si="6"/>
        <v>0</v>
      </c>
      <c r="H136" s="43">
        <f t="shared" si="7"/>
        <v>0</v>
      </c>
      <c r="I136" s="43">
        <f t="shared" si="8"/>
        <v>0</v>
      </c>
    </row>
    <row r="137" s="20" customFormat="1" ht="17.1" customHeight="1" spans="1:9">
      <c r="A137" s="41" t="s">
        <v>263</v>
      </c>
      <c r="B137" s="114" t="s">
        <v>264</v>
      </c>
      <c r="C137" s="73"/>
      <c r="D137" s="73"/>
      <c r="E137" s="32">
        <v>0</v>
      </c>
      <c r="F137" s="47">
        <v>0</v>
      </c>
      <c r="G137" s="43">
        <f t="shared" si="6"/>
        <v>0</v>
      </c>
      <c r="H137" s="43">
        <f t="shared" si="7"/>
        <v>0</v>
      </c>
      <c r="I137" s="43">
        <f t="shared" si="8"/>
        <v>0</v>
      </c>
    </row>
    <row r="138" s="20" customFormat="1" ht="17.1" customHeight="1" spans="1:9">
      <c r="A138" s="41" t="s">
        <v>423</v>
      </c>
      <c r="B138" s="114" t="s">
        <v>424</v>
      </c>
      <c r="C138" s="73"/>
      <c r="D138" s="73"/>
      <c r="E138" s="32">
        <v>0</v>
      </c>
      <c r="F138" s="47">
        <v>0</v>
      </c>
      <c r="G138" s="43">
        <f t="shared" si="6"/>
        <v>0</v>
      </c>
      <c r="H138" s="43">
        <f t="shared" si="7"/>
        <v>0</v>
      </c>
      <c r="I138" s="43">
        <f t="shared" si="8"/>
        <v>0</v>
      </c>
    </row>
    <row r="139" s="20" customFormat="1" ht="17.1" customHeight="1" spans="1:9">
      <c r="A139" s="41" t="s">
        <v>425</v>
      </c>
      <c r="B139" s="115" t="s">
        <v>426</v>
      </c>
      <c r="C139" s="73"/>
      <c r="D139" s="73"/>
      <c r="E139" s="32">
        <v>0</v>
      </c>
      <c r="F139" s="47">
        <v>0</v>
      </c>
      <c r="G139" s="43">
        <f t="shared" si="6"/>
        <v>0</v>
      </c>
      <c r="H139" s="43">
        <f t="shared" si="7"/>
        <v>0</v>
      </c>
      <c r="I139" s="43">
        <f t="shared" si="8"/>
        <v>0</v>
      </c>
    </row>
    <row r="140" s="20" customFormat="1" ht="17.1" customHeight="1" spans="1:9">
      <c r="A140" s="41" t="s">
        <v>427</v>
      </c>
      <c r="B140" s="115" t="s">
        <v>428</v>
      </c>
      <c r="C140" s="73"/>
      <c r="D140" s="73"/>
      <c r="E140" s="32">
        <v>0</v>
      </c>
      <c r="F140" s="47">
        <v>0</v>
      </c>
      <c r="G140" s="43">
        <f t="shared" si="6"/>
        <v>0</v>
      </c>
      <c r="H140" s="43">
        <f t="shared" si="7"/>
        <v>0</v>
      </c>
      <c r="I140" s="43">
        <f t="shared" si="8"/>
        <v>0</v>
      </c>
    </row>
    <row r="141" s="20" customFormat="1" ht="17.1" customHeight="1" spans="1:9">
      <c r="A141" s="41" t="s">
        <v>429</v>
      </c>
      <c r="B141" s="114" t="s">
        <v>430</v>
      </c>
      <c r="C141" s="73"/>
      <c r="D141" s="73"/>
      <c r="E141" s="32">
        <v>0</v>
      </c>
      <c r="F141" s="47">
        <v>0</v>
      </c>
      <c r="G141" s="43">
        <f t="shared" si="6"/>
        <v>0</v>
      </c>
      <c r="H141" s="43">
        <f t="shared" si="7"/>
        <v>0</v>
      </c>
      <c r="I141" s="43">
        <f t="shared" si="8"/>
        <v>0</v>
      </c>
    </row>
    <row r="142" s="20" customFormat="1" ht="17.1" customHeight="1" spans="1:9">
      <c r="A142" s="41" t="s">
        <v>431</v>
      </c>
      <c r="B142" s="114" t="s">
        <v>432</v>
      </c>
      <c r="C142" s="73"/>
      <c r="D142" s="73"/>
      <c r="E142" s="32">
        <v>0</v>
      </c>
      <c r="F142" s="47">
        <v>0</v>
      </c>
      <c r="G142" s="43">
        <f t="shared" si="6"/>
        <v>0</v>
      </c>
      <c r="H142" s="43">
        <f t="shared" si="7"/>
        <v>0</v>
      </c>
      <c r="I142" s="43">
        <f t="shared" si="8"/>
        <v>0</v>
      </c>
    </row>
    <row r="143" s="20" customFormat="1" ht="17.25" customHeight="1" spans="1:9">
      <c r="A143" s="41" t="s">
        <v>433</v>
      </c>
      <c r="B143" s="114" t="s">
        <v>434</v>
      </c>
      <c r="C143" s="73"/>
      <c r="D143" s="73"/>
      <c r="E143" s="32">
        <v>0</v>
      </c>
      <c r="F143" s="47">
        <v>0</v>
      </c>
      <c r="G143" s="43">
        <f t="shared" si="6"/>
        <v>0</v>
      </c>
      <c r="H143" s="43">
        <f t="shared" si="7"/>
        <v>0</v>
      </c>
      <c r="I143" s="43">
        <f t="shared" si="8"/>
        <v>0</v>
      </c>
    </row>
    <row r="144" s="20" customFormat="1" ht="17.25" customHeight="1" spans="1:9">
      <c r="A144" s="41" t="s">
        <v>435</v>
      </c>
      <c r="B144" s="115" t="s">
        <v>436</v>
      </c>
      <c r="C144" s="73"/>
      <c r="D144" s="73"/>
      <c r="E144" s="98"/>
      <c r="F144" s="47">
        <v>0</v>
      </c>
      <c r="G144" s="43">
        <f t="shared" si="6"/>
        <v>0</v>
      </c>
      <c r="H144" s="43">
        <f t="shared" si="7"/>
        <v>0</v>
      </c>
      <c r="I144" s="43">
        <f t="shared" si="8"/>
        <v>0</v>
      </c>
    </row>
    <row r="145" s="20" customFormat="1" ht="17.25" customHeight="1" spans="1:9">
      <c r="A145" s="41" t="s">
        <v>437</v>
      </c>
      <c r="B145" s="114" t="s">
        <v>438</v>
      </c>
      <c r="C145" s="73"/>
      <c r="D145" s="73"/>
      <c r="E145" s="98"/>
      <c r="F145" s="47">
        <v>0</v>
      </c>
      <c r="G145" s="43">
        <f t="shared" si="6"/>
        <v>0</v>
      </c>
      <c r="H145" s="43">
        <f t="shared" si="7"/>
        <v>0</v>
      </c>
      <c r="I145" s="43">
        <f t="shared" si="8"/>
        <v>0</v>
      </c>
    </row>
    <row r="146" s="20" customFormat="1" ht="17.25" customHeight="1" spans="1:9">
      <c r="A146" s="41" t="s">
        <v>277</v>
      </c>
      <c r="B146" s="114" t="s">
        <v>278</v>
      </c>
      <c r="C146" s="73"/>
      <c r="D146" s="73"/>
      <c r="E146" s="32">
        <v>0</v>
      </c>
      <c r="F146" s="47">
        <v>0</v>
      </c>
      <c r="G146" s="43">
        <f t="shared" si="6"/>
        <v>0</v>
      </c>
      <c r="H146" s="43">
        <f t="shared" si="7"/>
        <v>0</v>
      </c>
      <c r="I146" s="43">
        <f t="shared" si="8"/>
        <v>0</v>
      </c>
    </row>
    <row r="147" s="20" customFormat="1" ht="17.25" customHeight="1" spans="1:9">
      <c r="A147" s="41" t="s">
        <v>439</v>
      </c>
      <c r="B147" s="114" t="s">
        <v>440</v>
      </c>
      <c r="C147" s="73"/>
      <c r="D147" s="73"/>
      <c r="E147" s="32">
        <v>0</v>
      </c>
      <c r="F147" s="47">
        <v>0</v>
      </c>
      <c r="G147" s="43">
        <f t="shared" si="6"/>
        <v>0</v>
      </c>
      <c r="H147" s="43">
        <f t="shared" si="7"/>
        <v>0</v>
      </c>
      <c r="I147" s="43">
        <f t="shared" si="8"/>
        <v>0</v>
      </c>
    </row>
    <row r="148" s="20" customFormat="1" ht="17.1" customHeight="1" spans="1:9">
      <c r="A148" s="41" t="s">
        <v>441</v>
      </c>
      <c r="B148" s="113" t="s">
        <v>442</v>
      </c>
      <c r="C148" s="32">
        <v>258</v>
      </c>
      <c r="D148" s="32">
        <v>251</v>
      </c>
      <c r="E148" s="32">
        <v>250</v>
      </c>
      <c r="F148" s="47">
        <v>251</v>
      </c>
      <c r="G148" s="43">
        <f t="shared" si="6"/>
        <v>97.2868217054263</v>
      </c>
      <c r="H148" s="43">
        <f t="shared" si="7"/>
        <v>100</v>
      </c>
      <c r="I148" s="43">
        <f t="shared" si="8"/>
        <v>100.4</v>
      </c>
    </row>
    <row r="149" s="20" customFormat="1" ht="17.1" customHeight="1" spans="1:9">
      <c r="A149" s="41" t="s">
        <v>259</v>
      </c>
      <c r="B149" s="114" t="s">
        <v>260</v>
      </c>
      <c r="C149" s="73"/>
      <c r="D149" s="73"/>
      <c r="E149" s="32">
        <v>160</v>
      </c>
      <c r="F149" s="47">
        <v>137</v>
      </c>
      <c r="G149" s="43">
        <f t="shared" si="6"/>
        <v>0</v>
      </c>
      <c r="H149" s="43">
        <f t="shared" si="7"/>
        <v>0</v>
      </c>
      <c r="I149" s="43">
        <f t="shared" si="8"/>
        <v>85.625</v>
      </c>
    </row>
    <row r="150" s="20" customFormat="1" ht="17.1" customHeight="1" spans="1:9">
      <c r="A150" s="41" t="s">
        <v>261</v>
      </c>
      <c r="B150" s="114" t="s">
        <v>262</v>
      </c>
      <c r="C150" s="73"/>
      <c r="D150" s="73"/>
      <c r="E150" s="32">
        <v>9</v>
      </c>
      <c r="F150" s="47">
        <v>2</v>
      </c>
      <c r="G150" s="43">
        <f t="shared" si="6"/>
        <v>0</v>
      </c>
      <c r="H150" s="43">
        <f t="shared" si="7"/>
        <v>0</v>
      </c>
      <c r="I150" s="43">
        <f t="shared" si="8"/>
        <v>22.2222222222222</v>
      </c>
    </row>
    <row r="151" s="20" customFormat="1" ht="17.1" customHeight="1" spans="1:9">
      <c r="A151" s="41" t="s">
        <v>263</v>
      </c>
      <c r="B151" s="114" t="s">
        <v>264</v>
      </c>
      <c r="C151" s="73"/>
      <c r="D151" s="73"/>
      <c r="E151" s="32">
        <v>0</v>
      </c>
      <c r="F151" s="47">
        <v>0</v>
      </c>
      <c r="G151" s="43">
        <f t="shared" si="6"/>
        <v>0</v>
      </c>
      <c r="H151" s="43">
        <f t="shared" si="7"/>
        <v>0</v>
      </c>
      <c r="I151" s="43">
        <f t="shared" si="8"/>
        <v>0</v>
      </c>
    </row>
    <row r="152" s="20" customFormat="1" ht="17.1" customHeight="1" spans="1:9">
      <c r="A152" s="41" t="s">
        <v>443</v>
      </c>
      <c r="B152" s="114" t="s">
        <v>444</v>
      </c>
      <c r="C152" s="73"/>
      <c r="D152" s="73"/>
      <c r="E152" s="32">
        <v>21</v>
      </c>
      <c r="F152" s="47">
        <v>9</v>
      </c>
      <c r="G152" s="43">
        <f t="shared" si="6"/>
        <v>0</v>
      </c>
      <c r="H152" s="43">
        <f t="shared" si="7"/>
        <v>0</v>
      </c>
      <c r="I152" s="43">
        <f t="shared" si="8"/>
        <v>42.8571428571429</v>
      </c>
    </row>
    <row r="153" s="20" customFormat="1" ht="17.1" customHeight="1" spans="1:9">
      <c r="A153" s="41" t="s">
        <v>277</v>
      </c>
      <c r="B153" s="114" t="s">
        <v>278</v>
      </c>
      <c r="C153" s="73"/>
      <c r="D153" s="73"/>
      <c r="E153" s="32">
        <v>0</v>
      </c>
      <c r="F153" s="47">
        <v>0</v>
      </c>
      <c r="G153" s="43">
        <f t="shared" si="6"/>
        <v>0</v>
      </c>
      <c r="H153" s="43">
        <f t="shared" si="7"/>
        <v>0</v>
      </c>
      <c r="I153" s="43">
        <f t="shared" si="8"/>
        <v>0</v>
      </c>
    </row>
    <row r="154" s="20" customFormat="1" ht="17.1" customHeight="1" spans="1:9">
      <c r="A154" s="41" t="s">
        <v>445</v>
      </c>
      <c r="B154" s="114" t="s">
        <v>446</v>
      </c>
      <c r="C154" s="73"/>
      <c r="D154" s="73"/>
      <c r="E154" s="32">
        <v>60</v>
      </c>
      <c r="F154" s="47">
        <v>103</v>
      </c>
      <c r="G154" s="43">
        <f t="shared" si="6"/>
        <v>0</v>
      </c>
      <c r="H154" s="43">
        <f t="shared" si="7"/>
        <v>0</v>
      </c>
      <c r="I154" s="43">
        <f t="shared" si="8"/>
        <v>171.666666666667</v>
      </c>
    </row>
    <row r="155" s="20" customFormat="1" ht="17.1" customHeight="1" spans="1:9">
      <c r="A155" s="41" t="s">
        <v>447</v>
      </c>
      <c r="B155" s="113" t="s">
        <v>448</v>
      </c>
      <c r="C155" s="32">
        <v>0</v>
      </c>
      <c r="D155" s="32">
        <v>0</v>
      </c>
      <c r="E155" s="32">
        <v>0</v>
      </c>
      <c r="F155" s="47">
        <v>0</v>
      </c>
      <c r="G155" s="43">
        <f t="shared" si="6"/>
        <v>0</v>
      </c>
      <c r="H155" s="43">
        <f t="shared" si="7"/>
        <v>0</v>
      </c>
      <c r="I155" s="43">
        <f t="shared" si="8"/>
        <v>0</v>
      </c>
    </row>
    <row r="156" s="20" customFormat="1" ht="17.1" customHeight="1" spans="1:9">
      <c r="A156" s="41" t="s">
        <v>259</v>
      </c>
      <c r="B156" s="114" t="s">
        <v>260</v>
      </c>
      <c r="C156" s="73"/>
      <c r="D156" s="73"/>
      <c r="E156" s="32">
        <v>0</v>
      </c>
      <c r="F156" s="47">
        <v>0</v>
      </c>
      <c r="G156" s="43">
        <f t="shared" si="6"/>
        <v>0</v>
      </c>
      <c r="H156" s="43">
        <f t="shared" si="7"/>
        <v>0</v>
      </c>
      <c r="I156" s="43">
        <f t="shared" si="8"/>
        <v>0</v>
      </c>
    </row>
    <row r="157" s="20" customFormat="1" ht="17.1" customHeight="1" spans="1:9">
      <c r="A157" s="41" t="s">
        <v>261</v>
      </c>
      <c r="B157" s="114" t="s">
        <v>262</v>
      </c>
      <c r="C157" s="73"/>
      <c r="D157" s="73"/>
      <c r="E157" s="32">
        <v>0</v>
      </c>
      <c r="F157" s="47">
        <v>0</v>
      </c>
      <c r="G157" s="43">
        <f t="shared" si="6"/>
        <v>0</v>
      </c>
      <c r="H157" s="43">
        <f t="shared" si="7"/>
        <v>0</v>
      </c>
      <c r="I157" s="43">
        <f t="shared" si="8"/>
        <v>0</v>
      </c>
    </row>
    <row r="158" s="20" customFormat="1" ht="17.1" customHeight="1" spans="1:9">
      <c r="A158" s="41" t="s">
        <v>263</v>
      </c>
      <c r="B158" s="114" t="s">
        <v>264</v>
      </c>
      <c r="C158" s="73"/>
      <c r="D158" s="73"/>
      <c r="E158" s="32">
        <v>0</v>
      </c>
      <c r="F158" s="47">
        <v>0</v>
      </c>
      <c r="G158" s="43">
        <f t="shared" si="6"/>
        <v>0</v>
      </c>
      <c r="H158" s="43">
        <f t="shared" si="7"/>
        <v>0</v>
      </c>
      <c r="I158" s="43">
        <f t="shared" si="8"/>
        <v>0</v>
      </c>
    </row>
    <row r="159" s="20" customFormat="1" ht="17.1" customHeight="1" spans="1:9">
      <c r="A159" s="41" t="s">
        <v>449</v>
      </c>
      <c r="B159" s="114" t="s">
        <v>450</v>
      </c>
      <c r="C159" s="73"/>
      <c r="D159" s="73"/>
      <c r="E159" s="32">
        <v>0</v>
      </c>
      <c r="F159" s="47">
        <v>0</v>
      </c>
      <c r="G159" s="43">
        <f t="shared" si="6"/>
        <v>0</v>
      </c>
      <c r="H159" s="43">
        <f t="shared" si="7"/>
        <v>0</v>
      </c>
      <c r="I159" s="43">
        <f t="shared" si="8"/>
        <v>0</v>
      </c>
    </row>
    <row r="160" s="20" customFormat="1" ht="17.1" customHeight="1" spans="1:9">
      <c r="A160" s="41" t="s">
        <v>451</v>
      </c>
      <c r="B160" s="114" t="s">
        <v>452</v>
      </c>
      <c r="C160" s="73"/>
      <c r="D160" s="73"/>
      <c r="E160" s="32">
        <v>0</v>
      </c>
      <c r="F160" s="47">
        <v>0</v>
      </c>
      <c r="G160" s="43">
        <f t="shared" si="6"/>
        <v>0</v>
      </c>
      <c r="H160" s="43">
        <f t="shared" si="7"/>
        <v>0</v>
      </c>
      <c r="I160" s="43">
        <f t="shared" si="8"/>
        <v>0</v>
      </c>
    </row>
    <row r="161" s="20" customFormat="1" ht="17.1" customHeight="1" spans="1:9">
      <c r="A161" s="41" t="s">
        <v>277</v>
      </c>
      <c r="B161" s="114" t="s">
        <v>278</v>
      </c>
      <c r="C161" s="73"/>
      <c r="D161" s="73"/>
      <c r="E161" s="32">
        <v>0</v>
      </c>
      <c r="F161" s="47">
        <v>0</v>
      </c>
      <c r="G161" s="43">
        <f t="shared" si="6"/>
        <v>0</v>
      </c>
      <c r="H161" s="43">
        <f t="shared" si="7"/>
        <v>0</v>
      </c>
      <c r="I161" s="43">
        <f t="shared" si="8"/>
        <v>0</v>
      </c>
    </row>
    <row r="162" s="20" customFormat="1" ht="17.1" customHeight="1" spans="1:9">
      <c r="A162" s="41" t="s">
        <v>453</v>
      </c>
      <c r="B162" s="114" t="s">
        <v>454</v>
      </c>
      <c r="C162" s="73"/>
      <c r="D162" s="73"/>
      <c r="E162" s="32">
        <v>0</v>
      </c>
      <c r="F162" s="47">
        <v>0</v>
      </c>
      <c r="G162" s="43">
        <f t="shared" si="6"/>
        <v>0</v>
      </c>
      <c r="H162" s="43">
        <f t="shared" si="7"/>
        <v>0</v>
      </c>
      <c r="I162" s="43">
        <f t="shared" si="8"/>
        <v>0</v>
      </c>
    </row>
    <row r="163" s="20" customFormat="1" ht="17.1" customHeight="1" spans="1:9">
      <c r="A163" s="41" t="s">
        <v>455</v>
      </c>
      <c r="B163" s="113" t="s">
        <v>456</v>
      </c>
      <c r="C163" s="32">
        <v>207</v>
      </c>
      <c r="D163" s="32">
        <v>80</v>
      </c>
      <c r="E163" s="32">
        <v>200</v>
      </c>
      <c r="F163" s="47">
        <v>80</v>
      </c>
      <c r="G163" s="43">
        <f t="shared" si="6"/>
        <v>38.6473429951691</v>
      </c>
      <c r="H163" s="43">
        <f t="shared" si="7"/>
        <v>100</v>
      </c>
      <c r="I163" s="43">
        <f t="shared" si="8"/>
        <v>40</v>
      </c>
    </row>
    <row r="164" s="20" customFormat="1" ht="17.1" customHeight="1" spans="1:9">
      <c r="A164" s="41" t="s">
        <v>259</v>
      </c>
      <c r="B164" s="114" t="s">
        <v>260</v>
      </c>
      <c r="C164" s="73"/>
      <c r="D164" s="73"/>
      <c r="E164" s="32">
        <v>190</v>
      </c>
      <c r="F164" s="47">
        <v>52</v>
      </c>
      <c r="G164" s="43">
        <f t="shared" si="6"/>
        <v>0</v>
      </c>
      <c r="H164" s="43">
        <f t="shared" si="7"/>
        <v>0</v>
      </c>
      <c r="I164" s="43">
        <f t="shared" si="8"/>
        <v>27.3684210526316</v>
      </c>
    </row>
    <row r="165" s="20" customFormat="1" ht="17.1" customHeight="1" spans="1:9">
      <c r="A165" s="41" t="s">
        <v>261</v>
      </c>
      <c r="B165" s="114" t="s">
        <v>262</v>
      </c>
      <c r="C165" s="73"/>
      <c r="D165" s="73"/>
      <c r="E165" s="32">
        <v>0</v>
      </c>
      <c r="F165" s="47">
        <v>0</v>
      </c>
      <c r="G165" s="43">
        <f t="shared" si="6"/>
        <v>0</v>
      </c>
      <c r="H165" s="43">
        <f t="shared" si="7"/>
        <v>0</v>
      </c>
      <c r="I165" s="43">
        <f t="shared" si="8"/>
        <v>0</v>
      </c>
    </row>
    <row r="166" s="20" customFormat="1" ht="17.1" customHeight="1" spans="1:9">
      <c r="A166" s="41" t="s">
        <v>263</v>
      </c>
      <c r="B166" s="114" t="s">
        <v>264</v>
      </c>
      <c r="C166" s="73"/>
      <c r="D166" s="73"/>
      <c r="E166" s="32">
        <v>0</v>
      </c>
      <c r="F166" s="47">
        <v>0</v>
      </c>
      <c r="G166" s="43">
        <f t="shared" si="6"/>
        <v>0</v>
      </c>
      <c r="H166" s="43">
        <f t="shared" si="7"/>
        <v>0</v>
      </c>
      <c r="I166" s="43">
        <f t="shared" si="8"/>
        <v>0</v>
      </c>
    </row>
    <row r="167" s="20" customFormat="1" ht="17.1" customHeight="1" spans="1:9">
      <c r="A167" s="41" t="s">
        <v>457</v>
      </c>
      <c r="B167" s="114" t="s">
        <v>458</v>
      </c>
      <c r="C167" s="73"/>
      <c r="D167" s="73"/>
      <c r="E167" s="32">
        <v>10</v>
      </c>
      <c r="F167" s="47">
        <v>15</v>
      </c>
      <c r="G167" s="43">
        <f t="shared" si="6"/>
        <v>0</v>
      </c>
      <c r="H167" s="43">
        <f t="shared" si="7"/>
        <v>0</v>
      </c>
      <c r="I167" s="43">
        <f t="shared" si="8"/>
        <v>150</v>
      </c>
    </row>
    <row r="168" s="20" customFormat="1" ht="17.1" customHeight="1" spans="1:9">
      <c r="A168" s="41" t="s">
        <v>459</v>
      </c>
      <c r="B168" s="114" t="s">
        <v>460</v>
      </c>
      <c r="C168" s="73"/>
      <c r="D168" s="73"/>
      <c r="E168" s="32">
        <v>0</v>
      </c>
      <c r="F168" s="47">
        <v>13</v>
      </c>
      <c r="G168" s="43">
        <f t="shared" si="6"/>
        <v>0</v>
      </c>
      <c r="H168" s="43">
        <f t="shared" si="7"/>
        <v>0</v>
      </c>
      <c r="I168" s="43">
        <f t="shared" si="8"/>
        <v>0</v>
      </c>
    </row>
    <row r="169" s="20" customFormat="1" ht="17.1" customHeight="1" spans="1:9">
      <c r="A169" s="41" t="s">
        <v>461</v>
      </c>
      <c r="B169" s="113" t="s">
        <v>462</v>
      </c>
      <c r="C169" s="32">
        <v>1114</v>
      </c>
      <c r="D169" s="32">
        <v>132</v>
      </c>
      <c r="E169" s="32">
        <v>110</v>
      </c>
      <c r="F169" s="47">
        <v>132</v>
      </c>
      <c r="G169" s="43">
        <f t="shared" si="6"/>
        <v>11.8491921005386</v>
      </c>
      <c r="H169" s="43">
        <f t="shared" si="7"/>
        <v>100</v>
      </c>
      <c r="I169" s="43">
        <f t="shared" si="8"/>
        <v>120</v>
      </c>
    </row>
    <row r="170" s="20" customFormat="1" ht="17.1" customHeight="1" spans="1:9">
      <c r="A170" s="41" t="s">
        <v>259</v>
      </c>
      <c r="B170" s="114" t="s">
        <v>260</v>
      </c>
      <c r="C170" s="73"/>
      <c r="D170" s="73"/>
      <c r="E170" s="32">
        <v>108</v>
      </c>
      <c r="F170" s="47">
        <v>122</v>
      </c>
      <c r="G170" s="43">
        <f t="shared" si="6"/>
        <v>0</v>
      </c>
      <c r="H170" s="43">
        <f t="shared" si="7"/>
        <v>0</v>
      </c>
      <c r="I170" s="43">
        <f t="shared" si="8"/>
        <v>112.962962962963</v>
      </c>
    </row>
    <row r="171" s="20" customFormat="1" ht="17.1" customHeight="1" spans="1:9">
      <c r="A171" s="41" t="s">
        <v>261</v>
      </c>
      <c r="B171" s="114" t="s">
        <v>262</v>
      </c>
      <c r="C171" s="73"/>
      <c r="D171" s="73"/>
      <c r="E171" s="32">
        <v>0</v>
      </c>
      <c r="F171" s="47">
        <v>9</v>
      </c>
      <c r="G171" s="43">
        <f t="shared" si="6"/>
        <v>0</v>
      </c>
      <c r="H171" s="43">
        <f t="shared" si="7"/>
        <v>0</v>
      </c>
      <c r="I171" s="43">
        <f t="shared" si="8"/>
        <v>0</v>
      </c>
    </row>
    <row r="172" s="20" customFormat="1" ht="17.1" customHeight="1" spans="1:9">
      <c r="A172" s="41" t="s">
        <v>263</v>
      </c>
      <c r="B172" s="114" t="s">
        <v>264</v>
      </c>
      <c r="C172" s="73"/>
      <c r="D172" s="73"/>
      <c r="E172" s="32">
        <v>0</v>
      </c>
      <c r="F172" s="47">
        <v>0</v>
      </c>
      <c r="G172" s="43">
        <f t="shared" si="6"/>
        <v>0</v>
      </c>
      <c r="H172" s="43">
        <f t="shared" si="7"/>
        <v>0</v>
      </c>
      <c r="I172" s="43">
        <f t="shared" si="8"/>
        <v>0</v>
      </c>
    </row>
    <row r="173" s="20" customFormat="1" ht="17.1" customHeight="1" spans="1:9">
      <c r="A173" s="41" t="s">
        <v>287</v>
      </c>
      <c r="B173" s="114" t="s">
        <v>288</v>
      </c>
      <c r="C173" s="73"/>
      <c r="D173" s="73"/>
      <c r="E173" s="71"/>
      <c r="F173" s="47">
        <v>0</v>
      </c>
      <c r="G173" s="43">
        <f t="shared" si="6"/>
        <v>0</v>
      </c>
      <c r="H173" s="43">
        <f t="shared" si="7"/>
        <v>0</v>
      </c>
      <c r="I173" s="43">
        <f t="shared" si="8"/>
        <v>0</v>
      </c>
    </row>
    <row r="174" s="20" customFormat="1" ht="17.1" customHeight="1" spans="1:9">
      <c r="A174" s="41" t="s">
        <v>277</v>
      </c>
      <c r="B174" s="114" t="s">
        <v>278</v>
      </c>
      <c r="C174" s="73"/>
      <c r="D174" s="73"/>
      <c r="E174" s="32">
        <v>0</v>
      </c>
      <c r="F174" s="47">
        <v>0</v>
      </c>
      <c r="G174" s="43">
        <f t="shared" si="6"/>
        <v>0</v>
      </c>
      <c r="H174" s="43">
        <f t="shared" si="7"/>
        <v>0</v>
      </c>
      <c r="I174" s="43">
        <f t="shared" si="8"/>
        <v>0</v>
      </c>
    </row>
    <row r="175" s="20" customFormat="1" ht="17.1" customHeight="1" spans="1:9">
      <c r="A175" s="41" t="s">
        <v>463</v>
      </c>
      <c r="B175" s="114" t="s">
        <v>464</v>
      </c>
      <c r="C175" s="73"/>
      <c r="D175" s="73"/>
      <c r="E175" s="32">
        <v>2</v>
      </c>
      <c r="F175" s="47">
        <v>1</v>
      </c>
      <c r="G175" s="43">
        <f t="shared" si="6"/>
        <v>0</v>
      </c>
      <c r="H175" s="43">
        <f t="shared" si="7"/>
        <v>0</v>
      </c>
      <c r="I175" s="43">
        <f t="shared" si="8"/>
        <v>50</v>
      </c>
    </row>
    <row r="176" s="20" customFormat="1" ht="17.1" customHeight="1" spans="1:9">
      <c r="A176" s="41" t="s">
        <v>465</v>
      </c>
      <c r="B176" s="113" t="s">
        <v>466</v>
      </c>
      <c r="C176" s="32">
        <v>608</v>
      </c>
      <c r="D176" s="32">
        <v>641</v>
      </c>
      <c r="E176" s="32">
        <v>588</v>
      </c>
      <c r="F176" s="47">
        <v>620</v>
      </c>
      <c r="G176" s="43">
        <f t="shared" si="6"/>
        <v>101.973684210526</v>
      </c>
      <c r="H176" s="43">
        <f t="shared" si="7"/>
        <v>96.7238689547582</v>
      </c>
      <c r="I176" s="43">
        <f t="shared" si="8"/>
        <v>105.442176870748</v>
      </c>
    </row>
    <row r="177" s="20" customFormat="1" ht="17.1" customHeight="1" spans="1:9">
      <c r="A177" s="41" t="s">
        <v>259</v>
      </c>
      <c r="B177" s="114" t="s">
        <v>260</v>
      </c>
      <c r="C177" s="73"/>
      <c r="D177" s="73"/>
      <c r="E177" s="32">
        <v>294</v>
      </c>
      <c r="F177" s="47">
        <v>300</v>
      </c>
      <c r="G177" s="43">
        <f t="shared" si="6"/>
        <v>0</v>
      </c>
      <c r="H177" s="43">
        <f t="shared" si="7"/>
        <v>0</v>
      </c>
      <c r="I177" s="43">
        <f t="shared" si="8"/>
        <v>102.040816326531</v>
      </c>
    </row>
    <row r="178" s="20" customFormat="1" ht="17.1" customHeight="1" spans="1:9">
      <c r="A178" s="41" t="s">
        <v>261</v>
      </c>
      <c r="B178" s="114" t="s">
        <v>262</v>
      </c>
      <c r="C178" s="73"/>
      <c r="D178" s="73"/>
      <c r="E178" s="32">
        <v>101</v>
      </c>
      <c r="F178" s="47">
        <v>143</v>
      </c>
      <c r="G178" s="43">
        <f t="shared" si="6"/>
        <v>0</v>
      </c>
      <c r="H178" s="43">
        <f t="shared" si="7"/>
        <v>0</v>
      </c>
      <c r="I178" s="43">
        <f t="shared" si="8"/>
        <v>141.584158415842</v>
      </c>
    </row>
    <row r="179" s="20" customFormat="1" ht="17.1" customHeight="1" spans="1:9">
      <c r="A179" s="41" t="s">
        <v>263</v>
      </c>
      <c r="B179" s="114" t="s">
        <v>264</v>
      </c>
      <c r="C179" s="73"/>
      <c r="D179" s="73"/>
      <c r="E179" s="32">
        <v>0</v>
      </c>
      <c r="F179" s="47">
        <v>0</v>
      </c>
      <c r="G179" s="43">
        <f t="shared" si="6"/>
        <v>0</v>
      </c>
      <c r="H179" s="43">
        <f t="shared" si="7"/>
        <v>0</v>
      </c>
      <c r="I179" s="43">
        <f t="shared" si="8"/>
        <v>0</v>
      </c>
    </row>
    <row r="180" s="20" customFormat="1" ht="17.1" customHeight="1" spans="1:9">
      <c r="A180" s="41" t="s">
        <v>467</v>
      </c>
      <c r="B180" s="114" t="s">
        <v>468</v>
      </c>
      <c r="C180" s="73"/>
      <c r="D180" s="73"/>
      <c r="E180" s="71"/>
      <c r="F180" s="47">
        <v>0</v>
      </c>
      <c r="G180" s="43">
        <f t="shared" si="6"/>
        <v>0</v>
      </c>
      <c r="H180" s="43">
        <f t="shared" si="7"/>
        <v>0</v>
      </c>
      <c r="I180" s="43">
        <f t="shared" si="8"/>
        <v>0</v>
      </c>
    </row>
    <row r="181" s="20" customFormat="1" ht="17.1" customHeight="1" spans="1:9">
      <c r="A181" s="41" t="s">
        <v>277</v>
      </c>
      <c r="B181" s="114" t="s">
        <v>278</v>
      </c>
      <c r="C181" s="73"/>
      <c r="D181" s="73"/>
      <c r="E181" s="32">
        <v>10</v>
      </c>
      <c r="F181" s="47">
        <v>10</v>
      </c>
      <c r="G181" s="43">
        <f t="shared" si="6"/>
        <v>0</v>
      </c>
      <c r="H181" s="43">
        <f t="shared" si="7"/>
        <v>0</v>
      </c>
      <c r="I181" s="43">
        <f t="shared" si="8"/>
        <v>100</v>
      </c>
    </row>
    <row r="182" s="20" customFormat="1" ht="17.1" customHeight="1" spans="1:9">
      <c r="A182" s="41" t="s">
        <v>469</v>
      </c>
      <c r="B182" s="114" t="s">
        <v>470</v>
      </c>
      <c r="C182" s="73"/>
      <c r="D182" s="73"/>
      <c r="E182" s="32">
        <v>183</v>
      </c>
      <c r="F182" s="47">
        <v>167</v>
      </c>
      <c r="G182" s="43">
        <f t="shared" si="6"/>
        <v>0</v>
      </c>
      <c r="H182" s="43">
        <f t="shared" si="7"/>
        <v>0</v>
      </c>
      <c r="I182" s="43">
        <f t="shared" si="8"/>
        <v>91.2568306010929</v>
      </c>
    </row>
    <row r="183" s="20" customFormat="1" ht="17.1" customHeight="1" spans="1:9">
      <c r="A183" s="41" t="s">
        <v>471</v>
      </c>
      <c r="B183" s="113" t="s">
        <v>472</v>
      </c>
      <c r="C183" s="32">
        <v>1867</v>
      </c>
      <c r="D183" s="32">
        <v>1617</v>
      </c>
      <c r="E183" s="32">
        <v>1804</v>
      </c>
      <c r="F183" s="47">
        <v>1617</v>
      </c>
      <c r="G183" s="43">
        <f t="shared" si="6"/>
        <v>86.6095340117836</v>
      </c>
      <c r="H183" s="43">
        <f t="shared" si="7"/>
        <v>100</v>
      </c>
      <c r="I183" s="43">
        <f t="shared" si="8"/>
        <v>89.6341463414634</v>
      </c>
    </row>
    <row r="184" s="20" customFormat="1" ht="17.1" customHeight="1" spans="1:9">
      <c r="A184" s="41" t="s">
        <v>259</v>
      </c>
      <c r="B184" s="114" t="s">
        <v>260</v>
      </c>
      <c r="C184" s="73"/>
      <c r="D184" s="73"/>
      <c r="E184" s="32">
        <v>1439</v>
      </c>
      <c r="F184" s="47">
        <v>1378</v>
      </c>
      <c r="G184" s="43">
        <f t="shared" si="6"/>
        <v>0</v>
      </c>
      <c r="H184" s="43">
        <f t="shared" si="7"/>
        <v>0</v>
      </c>
      <c r="I184" s="43">
        <f t="shared" si="8"/>
        <v>95.7609451007644</v>
      </c>
    </row>
    <row r="185" s="20" customFormat="1" ht="17.1" customHeight="1" spans="1:9">
      <c r="A185" s="41" t="s">
        <v>261</v>
      </c>
      <c r="B185" s="114" t="s">
        <v>262</v>
      </c>
      <c r="C185" s="73"/>
      <c r="D185" s="73"/>
      <c r="E185" s="32">
        <v>350</v>
      </c>
      <c r="F185" s="47">
        <v>196</v>
      </c>
      <c r="G185" s="43">
        <f t="shared" si="6"/>
        <v>0</v>
      </c>
      <c r="H185" s="43">
        <f t="shared" si="7"/>
        <v>0</v>
      </c>
      <c r="I185" s="43">
        <f t="shared" si="8"/>
        <v>56</v>
      </c>
    </row>
    <row r="186" s="20" customFormat="1" ht="17.1" customHeight="1" spans="1:9">
      <c r="A186" s="41" t="s">
        <v>263</v>
      </c>
      <c r="B186" s="114" t="s">
        <v>264</v>
      </c>
      <c r="C186" s="73"/>
      <c r="D186" s="73"/>
      <c r="E186" s="32">
        <v>0</v>
      </c>
      <c r="F186" s="47">
        <v>0</v>
      </c>
      <c r="G186" s="43">
        <f t="shared" si="6"/>
        <v>0</v>
      </c>
      <c r="H186" s="43">
        <f t="shared" si="7"/>
        <v>0</v>
      </c>
      <c r="I186" s="43">
        <f t="shared" si="8"/>
        <v>0</v>
      </c>
    </row>
    <row r="187" s="20" customFormat="1" ht="17.1" customHeight="1" spans="1:9">
      <c r="A187" s="41" t="s">
        <v>473</v>
      </c>
      <c r="B187" s="114" t="s">
        <v>474</v>
      </c>
      <c r="C187" s="73"/>
      <c r="D187" s="73"/>
      <c r="E187" s="32">
        <v>15</v>
      </c>
      <c r="F187" s="47">
        <v>43</v>
      </c>
      <c r="G187" s="43">
        <f t="shared" si="6"/>
        <v>0</v>
      </c>
      <c r="H187" s="43">
        <f t="shared" si="7"/>
        <v>0</v>
      </c>
      <c r="I187" s="43">
        <f t="shared" si="8"/>
        <v>286.666666666667</v>
      </c>
    </row>
    <row r="188" s="20" customFormat="1" ht="17.1" customHeight="1" spans="1:9">
      <c r="A188" s="41" t="s">
        <v>277</v>
      </c>
      <c r="B188" s="114" t="s">
        <v>278</v>
      </c>
      <c r="C188" s="73"/>
      <c r="D188" s="73"/>
      <c r="E188" s="32">
        <v>0</v>
      </c>
      <c r="F188" s="47">
        <v>0</v>
      </c>
      <c r="G188" s="43">
        <f t="shared" si="6"/>
        <v>0</v>
      </c>
      <c r="H188" s="43">
        <f t="shared" si="7"/>
        <v>0</v>
      </c>
      <c r="I188" s="43">
        <f t="shared" si="8"/>
        <v>0</v>
      </c>
    </row>
    <row r="189" s="20" customFormat="1" ht="17.1" customHeight="1" spans="1:9">
      <c r="A189" s="41" t="s">
        <v>475</v>
      </c>
      <c r="B189" s="114" t="s">
        <v>476</v>
      </c>
      <c r="C189" s="73"/>
      <c r="D189" s="73"/>
      <c r="E189" s="32">
        <v>0</v>
      </c>
      <c r="F189" s="47">
        <v>0</v>
      </c>
      <c r="G189" s="43">
        <f t="shared" si="6"/>
        <v>0</v>
      </c>
      <c r="H189" s="43">
        <f t="shared" si="7"/>
        <v>0</v>
      </c>
      <c r="I189" s="43">
        <f t="shared" si="8"/>
        <v>0</v>
      </c>
    </row>
    <row r="190" s="20" customFormat="1" ht="17.1" customHeight="1" spans="1:9">
      <c r="A190" s="41" t="s">
        <v>477</v>
      </c>
      <c r="B190" s="113" t="s">
        <v>478</v>
      </c>
      <c r="C190" s="32">
        <v>398</v>
      </c>
      <c r="D190" s="32">
        <v>2406</v>
      </c>
      <c r="E190" s="32">
        <v>385</v>
      </c>
      <c r="F190" s="47">
        <v>2378</v>
      </c>
      <c r="G190" s="43">
        <f t="shared" si="6"/>
        <v>597.48743718593</v>
      </c>
      <c r="H190" s="43">
        <f t="shared" si="7"/>
        <v>98.836242726517</v>
      </c>
      <c r="I190" s="43">
        <f t="shared" si="8"/>
        <v>617.662337662338</v>
      </c>
    </row>
    <row r="191" s="20" customFormat="1" ht="17.1" customHeight="1" spans="1:9">
      <c r="A191" s="41" t="s">
        <v>259</v>
      </c>
      <c r="B191" s="114" t="s">
        <v>260</v>
      </c>
      <c r="C191" s="36"/>
      <c r="D191" s="73"/>
      <c r="E191" s="32">
        <v>258</v>
      </c>
      <c r="F191" s="47">
        <v>294</v>
      </c>
      <c r="G191" s="43">
        <f t="shared" si="6"/>
        <v>0</v>
      </c>
      <c r="H191" s="43">
        <f t="shared" si="7"/>
        <v>0</v>
      </c>
      <c r="I191" s="43">
        <f t="shared" si="8"/>
        <v>113.953488372093</v>
      </c>
    </row>
    <row r="192" s="20" customFormat="1" ht="17.1" customHeight="1" spans="1:9">
      <c r="A192" s="41" t="s">
        <v>261</v>
      </c>
      <c r="B192" s="114" t="s">
        <v>262</v>
      </c>
      <c r="C192" s="36"/>
      <c r="D192" s="73"/>
      <c r="E192" s="32">
        <v>127</v>
      </c>
      <c r="F192" s="47">
        <v>77</v>
      </c>
      <c r="G192" s="43">
        <f t="shared" si="6"/>
        <v>0</v>
      </c>
      <c r="H192" s="43">
        <f t="shared" si="7"/>
        <v>0</v>
      </c>
      <c r="I192" s="43">
        <f t="shared" si="8"/>
        <v>60.6299212598425</v>
      </c>
    </row>
    <row r="193" s="20" customFormat="1" ht="17.25" customHeight="1" spans="1:9">
      <c r="A193" s="41" t="s">
        <v>263</v>
      </c>
      <c r="B193" s="114" t="s">
        <v>264</v>
      </c>
      <c r="C193" s="36"/>
      <c r="D193" s="73"/>
      <c r="E193" s="32">
        <v>0</v>
      </c>
      <c r="F193" s="47">
        <v>0</v>
      </c>
      <c r="G193" s="43">
        <f t="shared" si="6"/>
        <v>0</v>
      </c>
      <c r="H193" s="43">
        <f t="shared" si="7"/>
        <v>0</v>
      </c>
      <c r="I193" s="43">
        <f t="shared" si="8"/>
        <v>0</v>
      </c>
    </row>
    <row r="194" s="20" customFormat="1" ht="17.25" customHeight="1" spans="1:9">
      <c r="A194" s="41" t="s">
        <v>479</v>
      </c>
      <c r="B194" s="114" t="s">
        <v>480</v>
      </c>
      <c r="C194" s="36"/>
      <c r="D194" s="73"/>
      <c r="E194" s="98"/>
      <c r="F194" s="47">
        <v>0</v>
      </c>
      <c r="G194" s="43">
        <f t="shared" si="6"/>
        <v>0</v>
      </c>
      <c r="H194" s="43">
        <f t="shared" si="7"/>
        <v>0</v>
      </c>
      <c r="I194" s="43">
        <f t="shared" si="8"/>
        <v>0</v>
      </c>
    </row>
    <row r="195" s="20" customFormat="1" ht="17.25" customHeight="1" spans="1:9">
      <c r="A195" s="41" t="s">
        <v>277</v>
      </c>
      <c r="B195" s="114" t="s">
        <v>278</v>
      </c>
      <c r="C195" s="36"/>
      <c r="D195" s="73"/>
      <c r="E195" s="32">
        <v>0</v>
      </c>
      <c r="F195" s="47">
        <v>0</v>
      </c>
      <c r="G195" s="43">
        <f t="shared" si="6"/>
        <v>0</v>
      </c>
      <c r="H195" s="43">
        <f t="shared" si="7"/>
        <v>0</v>
      </c>
      <c r="I195" s="43">
        <f t="shared" si="8"/>
        <v>0</v>
      </c>
    </row>
    <row r="196" s="20" customFormat="1" ht="17.25" customHeight="1" spans="1:9">
      <c r="A196" s="41" t="s">
        <v>481</v>
      </c>
      <c r="B196" s="114" t="s">
        <v>482</v>
      </c>
      <c r="C196" s="36"/>
      <c r="D196" s="73"/>
      <c r="E196" s="32">
        <v>0</v>
      </c>
      <c r="F196" s="47">
        <v>2007</v>
      </c>
      <c r="G196" s="43">
        <f t="shared" ref="G196:G259" si="9">IF(C196&lt;&gt;0,(F196/C196)*100,0)</f>
        <v>0</v>
      </c>
      <c r="H196" s="43">
        <f t="shared" ref="H196:H259" si="10">IF(D196&lt;&gt;0,(F196/D196)*100,0)</f>
        <v>0</v>
      </c>
      <c r="I196" s="43">
        <f t="shared" ref="I196:I259" si="11">IF(E196&lt;&gt;0,(F196/E196)*100,0)</f>
        <v>0</v>
      </c>
    </row>
    <row r="197" s="20" customFormat="1" ht="17.1" customHeight="1" spans="1:9">
      <c r="A197" s="41" t="s">
        <v>483</v>
      </c>
      <c r="B197" s="116" t="s">
        <v>484</v>
      </c>
      <c r="C197" s="32">
        <v>604</v>
      </c>
      <c r="D197" s="32">
        <v>602</v>
      </c>
      <c r="E197" s="32">
        <v>584</v>
      </c>
      <c r="F197" s="47">
        <v>602</v>
      </c>
      <c r="G197" s="43">
        <f t="shared" si="9"/>
        <v>99.6688741721854</v>
      </c>
      <c r="H197" s="43">
        <f t="shared" si="10"/>
        <v>100</v>
      </c>
      <c r="I197" s="43">
        <f t="shared" si="11"/>
        <v>103.082191780822</v>
      </c>
    </row>
    <row r="198" s="20" customFormat="1" ht="17.1" customHeight="1" spans="1:9">
      <c r="A198" s="41" t="s">
        <v>259</v>
      </c>
      <c r="B198" s="114" t="s">
        <v>260</v>
      </c>
      <c r="C198" s="36"/>
      <c r="D198" s="73"/>
      <c r="E198" s="32">
        <v>141</v>
      </c>
      <c r="F198" s="47">
        <v>161</v>
      </c>
      <c r="G198" s="43">
        <f t="shared" si="9"/>
        <v>0</v>
      </c>
      <c r="H198" s="43">
        <f t="shared" si="10"/>
        <v>0</v>
      </c>
      <c r="I198" s="43">
        <f t="shared" si="11"/>
        <v>114.184397163121</v>
      </c>
    </row>
    <row r="199" s="20" customFormat="1" ht="17.1" customHeight="1" spans="1:9">
      <c r="A199" s="41" t="s">
        <v>261</v>
      </c>
      <c r="B199" s="114" t="s">
        <v>262</v>
      </c>
      <c r="C199" s="36"/>
      <c r="D199" s="73"/>
      <c r="E199" s="32">
        <v>166</v>
      </c>
      <c r="F199" s="47">
        <v>89</v>
      </c>
      <c r="G199" s="43">
        <f t="shared" si="9"/>
        <v>0</v>
      </c>
      <c r="H199" s="43">
        <f t="shared" si="10"/>
        <v>0</v>
      </c>
      <c r="I199" s="43">
        <f t="shared" si="11"/>
        <v>53.6144578313253</v>
      </c>
    </row>
    <row r="200" s="20" customFormat="1" ht="17.1" customHeight="1" spans="1:9">
      <c r="A200" s="41" t="s">
        <v>263</v>
      </c>
      <c r="B200" s="114" t="s">
        <v>264</v>
      </c>
      <c r="C200" s="36"/>
      <c r="D200" s="73"/>
      <c r="E200" s="32">
        <v>0</v>
      </c>
      <c r="F200" s="47">
        <v>0</v>
      </c>
      <c r="G200" s="43">
        <f t="shared" si="9"/>
        <v>0</v>
      </c>
      <c r="H200" s="43">
        <f t="shared" si="10"/>
        <v>0</v>
      </c>
      <c r="I200" s="43">
        <f t="shared" si="11"/>
        <v>0</v>
      </c>
    </row>
    <row r="201" s="20" customFormat="1" ht="17.1" customHeight="1" spans="1:9">
      <c r="A201" s="41" t="s">
        <v>277</v>
      </c>
      <c r="B201" s="114" t="s">
        <v>278</v>
      </c>
      <c r="C201" s="36"/>
      <c r="D201" s="73"/>
      <c r="E201" s="32">
        <v>263</v>
      </c>
      <c r="F201" s="47">
        <v>352</v>
      </c>
      <c r="G201" s="43">
        <f t="shared" si="9"/>
        <v>0</v>
      </c>
      <c r="H201" s="43">
        <f t="shared" si="10"/>
        <v>0</v>
      </c>
      <c r="I201" s="43">
        <f t="shared" si="11"/>
        <v>133.840304182509</v>
      </c>
    </row>
    <row r="202" s="20" customFormat="1" ht="17.1" customHeight="1" spans="1:9">
      <c r="A202" s="41" t="s">
        <v>485</v>
      </c>
      <c r="B202" s="114" t="s">
        <v>486</v>
      </c>
      <c r="C202" s="36"/>
      <c r="D202" s="73"/>
      <c r="E202" s="32">
        <v>14</v>
      </c>
      <c r="F202" s="47">
        <v>0</v>
      </c>
      <c r="G202" s="43">
        <f t="shared" si="9"/>
        <v>0</v>
      </c>
      <c r="H202" s="43">
        <f t="shared" si="10"/>
        <v>0</v>
      </c>
      <c r="I202" s="43">
        <f t="shared" si="11"/>
        <v>0</v>
      </c>
    </row>
    <row r="203" s="20" customFormat="1" ht="17.1" customHeight="1" spans="1:9">
      <c r="A203" s="41" t="s">
        <v>487</v>
      </c>
      <c r="B203" s="113" t="s">
        <v>488</v>
      </c>
      <c r="C203" s="32">
        <v>192</v>
      </c>
      <c r="D203" s="32">
        <v>167</v>
      </c>
      <c r="E203" s="32">
        <v>186</v>
      </c>
      <c r="F203" s="47">
        <v>167</v>
      </c>
      <c r="G203" s="43">
        <f t="shared" si="9"/>
        <v>86.9791666666667</v>
      </c>
      <c r="H203" s="43">
        <f t="shared" si="10"/>
        <v>100</v>
      </c>
      <c r="I203" s="43">
        <f t="shared" si="11"/>
        <v>89.7849462365591</v>
      </c>
    </row>
    <row r="204" s="20" customFormat="1" ht="17.1" customHeight="1" spans="1:9">
      <c r="A204" s="41" t="s">
        <v>259</v>
      </c>
      <c r="B204" s="114" t="s">
        <v>260</v>
      </c>
      <c r="C204" s="36"/>
      <c r="D204" s="73"/>
      <c r="E204" s="32">
        <v>151</v>
      </c>
      <c r="F204" s="47">
        <v>135</v>
      </c>
      <c r="G204" s="43">
        <f t="shared" si="9"/>
        <v>0</v>
      </c>
      <c r="H204" s="43">
        <f t="shared" si="10"/>
        <v>0</v>
      </c>
      <c r="I204" s="43">
        <f t="shared" si="11"/>
        <v>89.4039735099338</v>
      </c>
    </row>
    <row r="205" s="20" customFormat="1" ht="17.1" customHeight="1" spans="1:9">
      <c r="A205" s="41" t="s">
        <v>261</v>
      </c>
      <c r="B205" s="114" t="s">
        <v>262</v>
      </c>
      <c r="C205" s="36"/>
      <c r="D205" s="73"/>
      <c r="E205" s="32">
        <v>5</v>
      </c>
      <c r="F205" s="47">
        <v>6</v>
      </c>
      <c r="G205" s="43">
        <f t="shared" si="9"/>
        <v>0</v>
      </c>
      <c r="H205" s="43">
        <f t="shared" si="10"/>
        <v>0</v>
      </c>
      <c r="I205" s="43">
        <f t="shared" si="11"/>
        <v>120</v>
      </c>
    </row>
    <row r="206" s="20" customFormat="1" ht="17.25" customHeight="1" spans="1:9">
      <c r="A206" s="41" t="s">
        <v>263</v>
      </c>
      <c r="B206" s="114" t="s">
        <v>264</v>
      </c>
      <c r="C206" s="36"/>
      <c r="D206" s="73"/>
      <c r="E206" s="32">
        <v>0</v>
      </c>
      <c r="F206" s="47">
        <v>0</v>
      </c>
      <c r="G206" s="43">
        <f t="shared" si="9"/>
        <v>0</v>
      </c>
      <c r="H206" s="43">
        <f t="shared" si="10"/>
        <v>0</v>
      </c>
      <c r="I206" s="43">
        <f t="shared" si="11"/>
        <v>0</v>
      </c>
    </row>
    <row r="207" s="20" customFormat="1" ht="17.25" customHeight="1" spans="1:9">
      <c r="A207" s="41" t="s">
        <v>489</v>
      </c>
      <c r="B207" s="114" t="s">
        <v>490</v>
      </c>
      <c r="C207" s="36"/>
      <c r="D207" s="73"/>
      <c r="E207" s="98"/>
      <c r="F207" s="47">
        <v>0</v>
      </c>
      <c r="G207" s="43">
        <f t="shared" si="9"/>
        <v>0</v>
      </c>
      <c r="H207" s="43">
        <f t="shared" si="10"/>
        <v>0</v>
      </c>
      <c r="I207" s="43">
        <f t="shared" si="11"/>
        <v>0</v>
      </c>
    </row>
    <row r="208" s="20" customFormat="1" ht="17.25" customHeight="1" spans="1:9">
      <c r="A208" s="41" t="s">
        <v>491</v>
      </c>
      <c r="B208" s="114" t="s">
        <v>492</v>
      </c>
      <c r="C208" s="36"/>
      <c r="D208" s="73"/>
      <c r="E208" s="98"/>
      <c r="F208" s="47">
        <v>6</v>
      </c>
      <c r="G208" s="43">
        <f t="shared" si="9"/>
        <v>0</v>
      </c>
      <c r="H208" s="43">
        <f t="shared" si="10"/>
        <v>0</v>
      </c>
      <c r="I208" s="43">
        <f t="shared" si="11"/>
        <v>0</v>
      </c>
    </row>
    <row r="209" s="20" customFormat="1" ht="17.25" customHeight="1" spans="1:9">
      <c r="A209" s="41" t="s">
        <v>277</v>
      </c>
      <c r="B209" s="114" t="s">
        <v>278</v>
      </c>
      <c r="C209" s="36"/>
      <c r="D209" s="73"/>
      <c r="E209" s="32">
        <v>0</v>
      </c>
      <c r="F209" s="47">
        <v>7</v>
      </c>
      <c r="G209" s="43">
        <f t="shared" si="9"/>
        <v>0</v>
      </c>
      <c r="H209" s="43">
        <f t="shared" si="10"/>
        <v>0</v>
      </c>
      <c r="I209" s="43">
        <f t="shared" si="11"/>
        <v>0</v>
      </c>
    </row>
    <row r="210" s="20" customFormat="1" ht="17.25" customHeight="1" spans="1:9">
      <c r="A210" s="41" t="s">
        <v>493</v>
      </c>
      <c r="B210" s="114" t="s">
        <v>494</v>
      </c>
      <c r="C210" s="36"/>
      <c r="D210" s="73"/>
      <c r="E210" s="32">
        <v>19</v>
      </c>
      <c r="F210" s="47">
        <v>13</v>
      </c>
      <c r="G210" s="43">
        <f t="shared" si="9"/>
        <v>0</v>
      </c>
      <c r="H210" s="43">
        <f t="shared" si="10"/>
        <v>0</v>
      </c>
      <c r="I210" s="43">
        <f t="shared" si="11"/>
        <v>68.4210526315789</v>
      </c>
    </row>
    <row r="211" s="20" customFormat="1" ht="17.25" customHeight="1" spans="1:9">
      <c r="A211" s="41" t="s">
        <v>495</v>
      </c>
      <c r="B211" s="113" t="s">
        <v>496</v>
      </c>
      <c r="C211" s="32">
        <v>0</v>
      </c>
      <c r="D211" s="32">
        <v>0</v>
      </c>
      <c r="E211" s="32">
        <v>0</v>
      </c>
      <c r="F211" s="47">
        <v>0</v>
      </c>
      <c r="G211" s="43">
        <f t="shared" si="9"/>
        <v>0</v>
      </c>
      <c r="H211" s="43">
        <f t="shared" si="10"/>
        <v>0</v>
      </c>
      <c r="I211" s="43">
        <f t="shared" si="11"/>
        <v>0</v>
      </c>
    </row>
    <row r="212" s="20" customFormat="1" ht="17.1" customHeight="1" spans="1:9">
      <c r="A212" s="41" t="s">
        <v>259</v>
      </c>
      <c r="B212" s="114" t="s">
        <v>260</v>
      </c>
      <c r="C212" s="36"/>
      <c r="D212" s="73"/>
      <c r="E212" s="32">
        <v>0</v>
      </c>
      <c r="F212" s="47">
        <v>0</v>
      </c>
      <c r="G212" s="43">
        <f t="shared" si="9"/>
        <v>0</v>
      </c>
      <c r="H212" s="43">
        <f t="shared" si="10"/>
        <v>0</v>
      </c>
      <c r="I212" s="43">
        <f t="shared" si="11"/>
        <v>0</v>
      </c>
    </row>
    <row r="213" s="20" customFormat="1" ht="17.1" customHeight="1" spans="1:9">
      <c r="A213" s="41" t="s">
        <v>261</v>
      </c>
      <c r="B213" s="114" t="s">
        <v>262</v>
      </c>
      <c r="C213" s="36"/>
      <c r="D213" s="73"/>
      <c r="E213" s="32">
        <v>0</v>
      </c>
      <c r="F213" s="47">
        <v>0</v>
      </c>
      <c r="G213" s="43">
        <f t="shared" si="9"/>
        <v>0</v>
      </c>
      <c r="H213" s="43">
        <f t="shared" si="10"/>
        <v>0</v>
      </c>
      <c r="I213" s="43">
        <f t="shared" si="11"/>
        <v>0</v>
      </c>
    </row>
    <row r="214" s="20" customFormat="1" ht="17.1" customHeight="1" spans="1:9">
      <c r="A214" s="41" t="s">
        <v>263</v>
      </c>
      <c r="B214" s="114" t="s">
        <v>264</v>
      </c>
      <c r="C214" s="36"/>
      <c r="D214" s="73"/>
      <c r="E214" s="32">
        <v>0</v>
      </c>
      <c r="F214" s="47">
        <v>0</v>
      </c>
      <c r="G214" s="43">
        <f t="shared" si="9"/>
        <v>0</v>
      </c>
      <c r="H214" s="43">
        <f t="shared" si="10"/>
        <v>0</v>
      </c>
      <c r="I214" s="43">
        <f t="shared" si="11"/>
        <v>0</v>
      </c>
    </row>
    <row r="215" s="20" customFormat="1" ht="17.1" customHeight="1" spans="1:9">
      <c r="A215" s="41" t="s">
        <v>277</v>
      </c>
      <c r="B215" s="114" t="s">
        <v>278</v>
      </c>
      <c r="C215" s="36"/>
      <c r="D215" s="73"/>
      <c r="E215" s="32">
        <v>0</v>
      </c>
      <c r="F215" s="47">
        <v>0</v>
      </c>
      <c r="G215" s="43">
        <f t="shared" si="9"/>
        <v>0</v>
      </c>
      <c r="H215" s="43">
        <f t="shared" si="10"/>
        <v>0</v>
      </c>
      <c r="I215" s="43">
        <f t="shared" si="11"/>
        <v>0</v>
      </c>
    </row>
    <row r="216" s="20" customFormat="1" ht="17.1" customHeight="1" spans="1:9">
      <c r="A216" s="41" t="s">
        <v>497</v>
      </c>
      <c r="B216" s="114" t="s">
        <v>498</v>
      </c>
      <c r="C216" s="36"/>
      <c r="D216" s="73"/>
      <c r="E216" s="32">
        <v>0</v>
      </c>
      <c r="F216" s="47">
        <v>0</v>
      </c>
      <c r="G216" s="43">
        <f t="shared" si="9"/>
        <v>0</v>
      </c>
      <c r="H216" s="43">
        <f t="shared" si="10"/>
        <v>0</v>
      </c>
      <c r="I216" s="43">
        <f t="shared" si="11"/>
        <v>0</v>
      </c>
    </row>
    <row r="217" s="20" customFormat="1" ht="17.1" customHeight="1" spans="1:9">
      <c r="A217" s="41" t="s">
        <v>499</v>
      </c>
      <c r="B217" s="113" t="s">
        <v>500</v>
      </c>
      <c r="C217" s="32">
        <v>0</v>
      </c>
      <c r="D217" s="32">
        <v>19</v>
      </c>
      <c r="E217" s="32">
        <v>0</v>
      </c>
      <c r="F217" s="47">
        <v>5</v>
      </c>
      <c r="G217" s="43">
        <f t="shared" si="9"/>
        <v>0</v>
      </c>
      <c r="H217" s="43">
        <f t="shared" si="10"/>
        <v>26.3157894736842</v>
      </c>
      <c r="I217" s="43">
        <f t="shared" si="11"/>
        <v>0</v>
      </c>
    </row>
    <row r="218" s="20" customFormat="1" ht="17.1" customHeight="1" spans="1:9">
      <c r="A218" s="41" t="s">
        <v>259</v>
      </c>
      <c r="B218" s="114" t="s">
        <v>260</v>
      </c>
      <c r="C218" s="36"/>
      <c r="D218" s="73"/>
      <c r="E218" s="32">
        <v>0</v>
      </c>
      <c r="F218" s="47">
        <v>0</v>
      </c>
      <c r="G218" s="43">
        <f t="shared" si="9"/>
        <v>0</v>
      </c>
      <c r="H218" s="43">
        <f t="shared" si="10"/>
        <v>0</v>
      </c>
      <c r="I218" s="43">
        <f t="shared" si="11"/>
        <v>0</v>
      </c>
    </row>
    <row r="219" s="20" customFormat="1" ht="17.1" customHeight="1" spans="1:9">
      <c r="A219" s="41" t="s">
        <v>261</v>
      </c>
      <c r="B219" s="114" t="s">
        <v>262</v>
      </c>
      <c r="C219" s="36"/>
      <c r="D219" s="73"/>
      <c r="E219" s="32">
        <v>0</v>
      </c>
      <c r="F219" s="47">
        <v>0</v>
      </c>
      <c r="G219" s="43">
        <f t="shared" si="9"/>
        <v>0</v>
      </c>
      <c r="H219" s="43">
        <f t="shared" si="10"/>
        <v>0</v>
      </c>
      <c r="I219" s="43">
        <f t="shared" si="11"/>
        <v>0</v>
      </c>
    </row>
    <row r="220" s="20" customFormat="1" ht="17.1" customHeight="1" spans="1:9">
      <c r="A220" s="41" t="s">
        <v>263</v>
      </c>
      <c r="B220" s="114" t="s">
        <v>264</v>
      </c>
      <c r="C220" s="36"/>
      <c r="D220" s="73"/>
      <c r="E220" s="32">
        <v>0</v>
      </c>
      <c r="F220" s="47">
        <v>0</v>
      </c>
      <c r="G220" s="43">
        <f t="shared" si="9"/>
        <v>0</v>
      </c>
      <c r="H220" s="43">
        <f t="shared" si="10"/>
        <v>0</v>
      </c>
      <c r="I220" s="43">
        <f t="shared" si="11"/>
        <v>0</v>
      </c>
    </row>
    <row r="221" s="20" customFormat="1" ht="17.25" customHeight="1" spans="1:9">
      <c r="A221" s="41" t="s">
        <v>277</v>
      </c>
      <c r="B221" s="114" t="s">
        <v>278</v>
      </c>
      <c r="C221" s="36"/>
      <c r="D221" s="73"/>
      <c r="E221" s="32">
        <v>0</v>
      </c>
      <c r="F221" s="47">
        <v>0</v>
      </c>
      <c r="G221" s="43">
        <f t="shared" si="9"/>
        <v>0</v>
      </c>
      <c r="H221" s="43">
        <f t="shared" si="10"/>
        <v>0</v>
      </c>
      <c r="I221" s="43">
        <f t="shared" si="11"/>
        <v>0</v>
      </c>
    </row>
    <row r="222" s="20" customFormat="1" ht="17.25" customHeight="1" spans="1:9">
      <c r="A222" s="41" t="s">
        <v>501</v>
      </c>
      <c r="B222" s="114" t="s">
        <v>502</v>
      </c>
      <c r="C222" s="36"/>
      <c r="D222" s="73"/>
      <c r="E222" s="32">
        <v>0</v>
      </c>
      <c r="F222" s="47">
        <v>5</v>
      </c>
      <c r="G222" s="43">
        <f t="shared" si="9"/>
        <v>0</v>
      </c>
      <c r="H222" s="43">
        <f t="shared" si="10"/>
        <v>0</v>
      </c>
      <c r="I222" s="43">
        <f t="shared" si="11"/>
        <v>0</v>
      </c>
    </row>
    <row r="223" s="20" customFormat="1" ht="17.25" customHeight="1" spans="1:9">
      <c r="A223" s="41" t="s">
        <v>503</v>
      </c>
      <c r="B223" s="113" t="s">
        <v>504</v>
      </c>
      <c r="C223" s="32">
        <v>0</v>
      </c>
      <c r="D223" s="32">
        <v>0</v>
      </c>
      <c r="E223" s="98"/>
      <c r="F223" s="47">
        <v>0</v>
      </c>
      <c r="G223" s="43">
        <f t="shared" si="9"/>
        <v>0</v>
      </c>
      <c r="H223" s="43">
        <f t="shared" si="10"/>
        <v>0</v>
      </c>
      <c r="I223" s="43">
        <f t="shared" si="11"/>
        <v>0</v>
      </c>
    </row>
    <row r="224" s="20" customFormat="1" ht="17.25" customHeight="1" spans="1:9">
      <c r="A224" s="41" t="s">
        <v>259</v>
      </c>
      <c r="B224" s="114" t="s">
        <v>260</v>
      </c>
      <c r="C224" s="36"/>
      <c r="D224" s="73"/>
      <c r="E224" s="98"/>
      <c r="F224" s="47">
        <v>0</v>
      </c>
      <c r="G224" s="43">
        <f t="shared" si="9"/>
        <v>0</v>
      </c>
      <c r="H224" s="43">
        <f t="shared" si="10"/>
        <v>0</v>
      </c>
      <c r="I224" s="43">
        <f t="shared" si="11"/>
        <v>0</v>
      </c>
    </row>
    <row r="225" s="20" customFormat="1" ht="17.25" customHeight="1" spans="1:9">
      <c r="A225" s="41" t="s">
        <v>261</v>
      </c>
      <c r="B225" s="114" t="s">
        <v>262</v>
      </c>
      <c r="C225" s="36"/>
      <c r="D225" s="73"/>
      <c r="E225" s="98"/>
      <c r="F225" s="47">
        <v>0</v>
      </c>
      <c r="G225" s="43">
        <f t="shared" si="9"/>
        <v>0</v>
      </c>
      <c r="H225" s="43">
        <f t="shared" si="10"/>
        <v>0</v>
      </c>
      <c r="I225" s="43">
        <f t="shared" si="11"/>
        <v>0</v>
      </c>
    </row>
    <row r="226" s="20" customFormat="1" ht="17.25" customHeight="1" spans="1:9">
      <c r="A226" s="41" t="s">
        <v>263</v>
      </c>
      <c r="B226" s="114" t="s">
        <v>264</v>
      </c>
      <c r="C226" s="36"/>
      <c r="D226" s="73"/>
      <c r="E226" s="98"/>
      <c r="F226" s="47">
        <v>0</v>
      </c>
      <c r="G226" s="43">
        <f t="shared" si="9"/>
        <v>0</v>
      </c>
      <c r="H226" s="43">
        <f t="shared" si="10"/>
        <v>0</v>
      </c>
      <c r="I226" s="43">
        <f t="shared" si="11"/>
        <v>0</v>
      </c>
    </row>
    <row r="227" s="20" customFormat="1" ht="17.25" customHeight="1" spans="1:9">
      <c r="A227" s="41" t="s">
        <v>277</v>
      </c>
      <c r="B227" s="114" t="s">
        <v>505</v>
      </c>
      <c r="C227" s="36"/>
      <c r="D227" s="73"/>
      <c r="E227" s="98"/>
      <c r="F227" s="47">
        <v>0</v>
      </c>
      <c r="G227" s="43">
        <f t="shared" si="9"/>
        <v>0</v>
      </c>
      <c r="H227" s="43">
        <f t="shared" si="10"/>
        <v>0</v>
      </c>
      <c r="I227" s="43">
        <f t="shared" si="11"/>
        <v>0</v>
      </c>
    </row>
    <row r="228" s="20" customFormat="1" ht="17.25" customHeight="1" spans="1:9">
      <c r="A228" s="41" t="s">
        <v>506</v>
      </c>
      <c r="B228" s="114" t="s">
        <v>278</v>
      </c>
      <c r="C228" s="36"/>
      <c r="D228" s="73"/>
      <c r="E228" s="98"/>
      <c r="F228" s="47">
        <v>0</v>
      </c>
      <c r="G228" s="43">
        <f t="shared" si="9"/>
        <v>0</v>
      </c>
      <c r="H228" s="43">
        <f t="shared" si="10"/>
        <v>0</v>
      </c>
      <c r="I228" s="43">
        <f t="shared" si="11"/>
        <v>0</v>
      </c>
    </row>
    <row r="229" s="20" customFormat="1" ht="17.25" customHeight="1" spans="1:9">
      <c r="A229" s="41" t="s">
        <v>507</v>
      </c>
      <c r="B229" s="114" t="s">
        <v>508</v>
      </c>
      <c r="C229" s="32">
        <v>764</v>
      </c>
      <c r="D229" s="32">
        <v>668</v>
      </c>
      <c r="E229" s="98"/>
      <c r="F229" s="47">
        <v>668</v>
      </c>
      <c r="G229" s="43">
        <f t="shared" si="9"/>
        <v>87.434554973822</v>
      </c>
      <c r="H229" s="43">
        <f t="shared" si="10"/>
        <v>100</v>
      </c>
      <c r="I229" s="43">
        <f t="shared" si="11"/>
        <v>0</v>
      </c>
    </row>
    <row r="230" s="20" customFormat="1" ht="17.25" customHeight="1" spans="1:9">
      <c r="A230" s="41" t="s">
        <v>259</v>
      </c>
      <c r="B230" s="113" t="s">
        <v>509</v>
      </c>
      <c r="C230" s="36"/>
      <c r="D230" s="73"/>
      <c r="E230" s="98"/>
      <c r="F230" s="47">
        <v>578</v>
      </c>
      <c r="G230" s="43">
        <f t="shared" si="9"/>
        <v>0</v>
      </c>
      <c r="H230" s="43">
        <f t="shared" si="10"/>
        <v>0</v>
      </c>
      <c r="I230" s="43">
        <f t="shared" si="11"/>
        <v>0</v>
      </c>
    </row>
    <row r="231" s="20" customFormat="1" ht="17.25" customHeight="1" spans="1:9">
      <c r="A231" s="41" t="s">
        <v>261</v>
      </c>
      <c r="B231" s="114" t="s">
        <v>260</v>
      </c>
      <c r="C231" s="36"/>
      <c r="D231" s="73"/>
      <c r="E231" s="98"/>
      <c r="F231" s="47">
        <v>0</v>
      </c>
      <c r="G231" s="43">
        <f t="shared" si="9"/>
        <v>0</v>
      </c>
      <c r="H231" s="43">
        <f t="shared" si="10"/>
        <v>0</v>
      </c>
      <c r="I231" s="43">
        <f t="shared" si="11"/>
        <v>0</v>
      </c>
    </row>
    <row r="232" s="20" customFormat="1" ht="17.25" customHeight="1" spans="1:9">
      <c r="A232" s="41" t="s">
        <v>263</v>
      </c>
      <c r="B232" s="115" t="s">
        <v>262</v>
      </c>
      <c r="C232" s="36"/>
      <c r="D232" s="73"/>
      <c r="E232" s="98"/>
      <c r="F232" s="47">
        <v>0</v>
      </c>
      <c r="G232" s="43">
        <f t="shared" si="9"/>
        <v>0</v>
      </c>
      <c r="H232" s="43">
        <f t="shared" si="10"/>
        <v>0</v>
      </c>
      <c r="I232" s="43">
        <f t="shared" si="11"/>
        <v>0</v>
      </c>
    </row>
    <row r="233" s="20" customFormat="1" ht="17.25" customHeight="1" spans="1:9">
      <c r="A233" s="41" t="s">
        <v>510</v>
      </c>
      <c r="B233" s="114" t="s">
        <v>264</v>
      </c>
      <c r="C233" s="36"/>
      <c r="D233" s="73"/>
      <c r="E233" s="98"/>
      <c r="F233" s="47">
        <v>8</v>
      </c>
      <c r="G233" s="43">
        <f t="shared" si="9"/>
        <v>0</v>
      </c>
      <c r="H233" s="43">
        <f t="shared" si="10"/>
        <v>0</v>
      </c>
      <c r="I233" s="43">
        <f t="shared" si="11"/>
        <v>0</v>
      </c>
    </row>
    <row r="234" s="20" customFormat="1" ht="17.25" customHeight="1" spans="1:9">
      <c r="A234" s="41" t="s">
        <v>511</v>
      </c>
      <c r="B234" s="114" t="s">
        <v>512</v>
      </c>
      <c r="C234" s="36"/>
      <c r="D234" s="73"/>
      <c r="E234" s="98"/>
      <c r="F234" s="47">
        <v>9</v>
      </c>
      <c r="G234" s="43">
        <f t="shared" si="9"/>
        <v>0</v>
      </c>
      <c r="H234" s="43">
        <f t="shared" si="10"/>
        <v>0</v>
      </c>
      <c r="I234" s="43">
        <f t="shared" si="11"/>
        <v>0</v>
      </c>
    </row>
    <row r="235" s="20" customFormat="1" ht="17.25" customHeight="1" spans="1:9">
      <c r="A235" s="41" t="s">
        <v>513</v>
      </c>
      <c r="B235" s="114" t="s">
        <v>514</v>
      </c>
      <c r="C235" s="36"/>
      <c r="D235" s="73"/>
      <c r="E235" s="98"/>
      <c r="F235" s="47">
        <v>0</v>
      </c>
      <c r="G235" s="43">
        <f t="shared" si="9"/>
        <v>0</v>
      </c>
      <c r="H235" s="43">
        <f t="shared" si="10"/>
        <v>0</v>
      </c>
      <c r="I235" s="43">
        <f t="shared" si="11"/>
        <v>0</v>
      </c>
    </row>
    <row r="236" s="20" customFormat="1" ht="17.25" customHeight="1" spans="1:9">
      <c r="A236" s="41" t="s">
        <v>515</v>
      </c>
      <c r="B236" s="114" t="s">
        <v>516</v>
      </c>
      <c r="C236" s="36"/>
      <c r="D236" s="73"/>
      <c r="E236" s="98"/>
      <c r="F236" s="47">
        <v>0</v>
      </c>
      <c r="G236" s="43">
        <f t="shared" si="9"/>
        <v>0</v>
      </c>
      <c r="H236" s="43">
        <f t="shared" si="10"/>
        <v>0</v>
      </c>
      <c r="I236" s="43">
        <f t="shared" si="11"/>
        <v>0</v>
      </c>
    </row>
    <row r="237" s="20" customFormat="1" ht="17.25" customHeight="1" spans="1:9">
      <c r="A237" s="41" t="s">
        <v>341</v>
      </c>
      <c r="B237" s="114" t="s">
        <v>517</v>
      </c>
      <c r="C237" s="36"/>
      <c r="D237" s="73"/>
      <c r="E237" s="98"/>
      <c r="F237" s="47">
        <v>0</v>
      </c>
      <c r="G237" s="43">
        <f t="shared" si="9"/>
        <v>0</v>
      </c>
      <c r="H237" s="43">
        <f t="shared" si="10"/>
        <v>0</v>
      </c>
      <c r="I237" s="43">
        <f t="shared" si="11"/>
        <v>0</v>
      </c>
    </row>
    <row r="238" s="20" customFormat="1" ht="17.25" customHeight="1" spans="1:9">
      <c r="A238" s="41" t="s">
        <v>518</v>
      </c>
      <c r="B238" s="115" t="s">
        <v>342</v>
      </c>
      <c r="C238" s="36"/>
      <c r="D238" s="73"/>
      <c r="E238" s="98"/>
      <c r="F238" s="47">
        <v>0</v>
      </c>
      <c r="G238" s="43">
        <f t="shared" si="9"/>
        <v>0</v>
      </c>
      <c r="H238" s="43">
        <f t="shared" si="10"/>
        <v>0</v>
      </c>
      <c r="I238" s="43">
        <f t="shared" si="11"/>
        <v>0</v>
      </c>
    </row>
    <row r="239" s="20" customFormat="1" ht="17.25" customHeight="1" spans="1:9">
      <c r="A239" s="41" t="s">
        <v>519</v>
      </c>
      <c r="B239" s="114" t="s">
        <v>520</v>
      </c>
      <c r="C239" s="36"/>
      <c r="D239" s="73"/>
      <c r="E239" s="98"/>
      <c r="F239" s="47">
        <v>0</v>
      </c>
      <c r="G239" s="43">
        <f t="shared" si="9"/>
        <v>0</v>
      </c>
      <c r="H239" s="43">
        <f t="shared" si="10"/>
        <v>0</v>
      </c>
      <c r="I239" s="43">
        <f t="shared" si="11"/>
        <v>0</v>
      </c>
    </row>
    <row r="240" s="20" customFormat="1" ht="17.25" customHeight="1" spans="1:9">
      <c r="A240" s="41" t="s">
        <v>521</v>
      </c>
      <c r="B240" s="114" t="s">
        <v>522</v>
      </c>
      <c r="C240" s="36"/>
      <c r="D240" s="73"/>
      <c r="E240" s="98"/>
      <c r="F240" s="47">
        <v>0</v>
      </c>
      <c r="G240" s="43">
        <f t="shared" si="9"/>
        <v>0</v>
      </c>
      <c r="H240" s="43">
        <f t="shared" si="10"/>
        <v>0</v>
      </c>
      <c r="I240" s="43">
        <f t="shared" si="11"/>
        <v>0</v>
      </c>
    </row>
    <row r="241" s="20" customFormat="1" ht="17.25" customHeight="1" spans="1:9">
      <c r="A241" s="41" t="s">
        <v>523</v>
      </c>
      <c r="B241" s="114" t="s">
        <v>524</v>
      </c>
      <c r="C241" s="36"/>
      <c r="D241" s="73"/>
      <c r="E241" s="98"/>
      <c r="F241" s="47">
        <v>0</v>
      </c>
      <c r="G241" s="43">
        <f t="shared" si="9"/>
        <v>0</v>
      </c>
      <c r="H241" s="43">
        <f t="shared" si="10"/>
        <v>0</v>
      </c>
      <c r="I241" s="43">
        <f t="shared" si="11"/>
        <v>0</v>
      </c>
    </row>
    <row r="242" s="20" customFormat="1" ht="17.25" customHeight="1" spans="1:9">
      <c r="A242" s="41" t="s">
        <v>525</v>
      </c>
      <c r="B242" s="114" t="s">
        <v>526</v>
      </c>
      <c r="C242" s="36"/>
      <c r="D242" s="73"/>
      <c r="E242" s="98"/>
      <c r="F242" s="47">
        <v>0</v>
      </c>
      <c r="G242" s="43">
        <f t="shared" si="9"/>
        <v>0</v>
      </c>
      <c r="H242" s="43">
        <f t="shared" si="10"/>
        <v>0</v>
      </c>
      <c r="I242" s="43">
        <f t="shared" si="11"/>
        <v>0</v>
      </c>
    </row>
    <row r="243" s="20" customFormat="1" ht="17.25" customHeight="1" spans="1:9">
      <c r="A243" s="41" t="s">
        <v>527</v>
      </c>
      <c r="B243" s="114" t="s">
        <v>528</v>
      </c>
      <c r="C243" s="36"/>
      <c r="D243" s="73"/>
      <c r="E243" s="98"/>
      <c r="F243" s="47">
        <v>0</v>
      </c>
      <c r="G243" s="43">
        <f t="shared" si="9"/>
        <v>0</v>
      </c>
      <c r="H243" s="43">
        <f t="shared" si="10"/>
        <v>0</v>
      </c>
      <c r="I243" s="43">
        <f t="shared" si="11"/>
        <v>0</v>
      </c>
    </row>
    <row r="244" s="20" customFormat="1" ht="17.25" customHeight="1" spans="1:9">
      <c r="A244" s="41" t="s">
        <v>277</v>
      </c>
      <c r="B244" s="114" t="s">
        <v>529</v>
      </c>
      <c r="C244" s="36"/>
      <c r="D244" s="73"/>
      <c r="E244" s="98"/>
      <c r="F244" s="47">
        <v>45</v>
      </c>
      <c r="G244" s="43">
        <f t="shared" si="9"/>
        <v>0</v>
      </c>
      <c r="H244" s="43">
        <f t="shared" si="10"/>
        <v>0</v>
      </c>
      <c r="I244" s="43">
        <f t="shared" si="11"/>
        <v>0</v>
      </c>
    </row>
    <row r="245" s="20" customFormat="1" ht="17.25" customHeight="1" spans="1:9">
      <c r="A245" s="41" t="s">
        <v>530</v>
      </c>
      <c r="B245" s="114" t="s">
        <v>531</v>
      </c>
      <c r="C245" s="36"/>
      <c r="D245" s="73"/>
      <c r="E245" s="98"/>
      <c r="F245" s="47">
        <v>13</v>
      </c>
      <c r="G245" s="43">
        <f t="shared" si="9"/>
        <v>0</v>
      </c>
      <c r="H245" s="43">
        <f t="shared" si="10"/>
        <v>0</v>
      </c>
      <c r="I245" s="43">
        <f t="shared" si="11"/>
        <v>0</v>
      </c>
    </row>
    <row r="246" s="20" customFormat="1" ht="17.25" customHeight="1" spans="1:9">
      <c r="A246" s="41" t="s">
        <v>532</v>
      </c>
      <c r="B246" s="114" t="s">
        <v>533</v>
      </c>
      <c r="C246" s="32">
        <v>745</v>
      </c>
      <c r="D246" s="32">
        <v>339</v>
      </c>
      <c r="E246" s="32">
        <v>720</v>
      </c>
      <c r="F246" s="47">
        <v>279</v>
      </c>
      <c r="G246" s="43">
        <f t="shared" si="9"/>
        <v>37.4496644295302</v>
      </c>
      <c r="H246" s="43">
        <f t="shared" si="10"/>
        <v>82.3008849557522</v>
      </c>
      <c r="I246" s="43">
        <f t="shared" si="11"/>
        <v>38.75</v>
      </c>
    </row>
    <row r="247" s="20" customFormat="1" ht="17.25" customHeight="1" spans="1:9">
      <c r="A247" s="41" t="s">
        <v>534</v>
      </c>
      <c r="B247" s="114" t="s">
        <v>278</v>
      </c>
      <c r="C247" s="36"/>
      <c r="D247" s="73"/>
      <c r="E247" s="32">
        <v>0</v>
      </c>
      <c r="F247" s="47">
        <v>0</v>
      </c>
      <c r="G247" s="43">
        <f t="shared" si="9"/>
        <v>0</v>
      </c>
      <c r="H247" s="43">
        <f t="shared" si="10"/>
        <v>0</v>
      </c>
      <c r="I247" s="43">
        <f t="shared" si="11"/>
        <v>0</v>
      </c>
    </row>
    <row r="248" s="20" customFormat="1" ht="17.25" customHeight="1" spans="1:9">
      <c r="A248" s="41" t="s">
        <v>535</v>
      </c>
      <c r="B248" s="114" t="s">
        <v>536</v>
      </c>
      <c r="C248" s="36"/>
      <c r="D248" s="73"/>
      <c r="E248" s="32">
        <v>720</v>
      </c>
      <c r="F248" s="47">
        <v>279</v>
      </c>
      <c r="G248" s="43">
        <f t="shared" si="9"/>
        <v>0</v>
      </c>
      <c r="H248" s="43">
        <f t="shared" si="10"/>
        <v>0</v>
      </c>
      <c r="I248" s="43">
        <f t="shared" si="11"/>
        <v>38.75</v>
      </c>
    </row>
    <row r="249" s="20" customFormat="1" ht="17.25" customHeight="1" spans="1:9">
      <c r="A249" s="41" t="s">
        <v>213</v>
      </c>
      <c r="B249" s="113" t="s">
        <v>537</v>
      </c>
      <c r="C249" s="32">
        <v>10576</v>
      </c>
      <c r="D249" s="32">
        <v>8504</v>
      </c>
      <c r="E249" s="32">
        <v>10219</v>
      </c>
      <c r="F249" s="47">
        <v>8486</v>
      </c>
      <c r="G249" s="43">
        <f t="shared" si="9"/>
        <v>80.2382753403933</v>
      </c>
      <c r="H249" s="43">
        <f t="shared" si="10"/>
        <v>99.788334901223</v>
      </c>
      <c r="I249" s="43">
        <f t="shared" si="11"/>
        <v>83.0413934827283</v>
      </c>
    </row>
    <row r="250" s="20" customFormat="1" ht="17.1" customHeight="1" spans="1:9">
      <c r="A250" s="41" t="s">
        <v>538</v>
      </c>
      <c r="B250" s="114" t="s">
        <v>539</v>
      </c>
      <c r="C250" s="32">
        <v>0</v>
      </c>
      <c r="D250" s="32">
        <v>0</v>
      </c>
      <c r="E250" s="32">
        <v>0</v>
      </c>
      <c r="F250" s="47">
        <v>0</v>
      </c>
      <c r="G250" s="43">
        <f t="shared" si="9"/>
        <v>0</v>
      </c>
      <c r="H250" s="43">
        <f t="shared" si="10"/>
        <v>0</v>
      </c>
      <c r="I250" s="43">
        <f t="shared" si="11"/>
        <v>0</v>
      </c>
    </row>
    <row r="251" s="20" customFormat="1" ht="17.1" customHeight="1" spans="1:9">
      <c r="A251" s="41" t="s">
        <v>540</v>
      </c>
      <c r="B251" s="114" t="s">
        <v>541</v>
      </c>
      <c r="C251" s="73"/>
      <c r="D251" s="73"/>
      <c r="E251" s="32">
        <v>0</v>
      </c>
      <c r="F251" s="47">
        <v>0</v>
      </c>
      <c r="G251" s="43">
        <f t="shared" si="9"/>
        <v>0</v>
      </c>
      <c r="H251" s="43">
        <f t="shared" si="10"/>
        <v>0</v>
      </c>
      <c r="I251" s="43">
        <f t="shared" si="11"/>
        <v>0</v>
      </c>
    </row>
    <row r="252" s="20" customFormat="1" ht="17.1" customHeight="1" spans="1:9">
      <c r="A252" s="41" t="s">
        <v>542</v>
      </c>
      <c r="B252" s="113" t="s">
        <v>543</v>
      </c>
      <c r="C252" s="73"/>
      <c r="D252" s="73"/>
      <c r="E252" s="32">
        <v>0</v>
      </c>
      <c r="F252" s="47">
        <v>0</v>
      </c>
      <c r="G252" s="43">
        <f t="shared" si="9"/>
        <v>0</v>
      </c>
      <c r="H252" s="43">
        <f t="shared" si="10"/>
        <v>0</v>
      </c>
      <c r="I252" s="43">
        <f t="shared" si="11"/>
        <v>0</v>
      </c>
    </row>
    <row r="253" s="20" customFormat="1" ht="17.1" customHeight="1" spans="1:9">
      <c r="A253" s="41" t="s">
        <v>544</v>
      </c>
      <c r="B253" s="113" t="s">
        <v>545</v>
      </c>
      <c r="C253" s="32">
        <v>9559</v>
      </c>
      <c r="D253" s="32">
        <v>7497</v>
      </c>
      <c r="E253" s="32">
        <v>9236</v>
      </c>
      <c r="F253" s="47">
        <v>7479</v>
      </c>
      <c r="G253" s="43">
        <f t="shared" si="9"/>
        <v>78.2404017156606</v>
      </c>
      <c r="H253" s="43">
        <f t="shared" si="10"/>
        <v>99.7599039615846</v>
      </c>
      <c r="I253" s="43">
        <f t="shared" si="11"/>
        <v>80.9766132524903</v>
      </c>
    </row>
    <row r="254" s="20" customFormat="1" ht="17.1" customHeight="1" spans="1:9">
      <c r="A254" s="41" t="s">
        <v>259</v>
      </c>
      <c r="B254" s="113" t="s">
        <v>546</v>
      </c>
      <c r="C254" s="36"/>
      <c r="D254" s="73"/>
      <c r="E254" s="32">
        <v>3994</v>
      </c>
      <c r="F254" s="47">
        <v>4638</v>
      </c>
      <c r="G254" s="43">
        <f t="shared" si="9"/>
        <v>0</v>
      </c>
      <c r="H254" s="43">
        <f t="shared" si="10"/>
        <v>0</v>
      </c>
      <c r="I254" s="43">
        <f t="shared" si="11"/>
        <v>116.124186279419</v>
      </c>
    </row>
    <row r="255" s="20" customFormat="1" ht="17.1" customHeight="1" spans="1:9">
      <c r="A255" s="41" t="s">
        <v>261</v>
      </c>
      <c r="B255" s="113" t="s">
        <v>547</v>
      </c>
      <c r="C255" s="36"/>
      <c r="D255" s="73"/>
      <c r="E255" s="32">
        <v>0</v>
      </c>
      <c r="F255" s="47">
        <v>133</v>
      </c>
      <c r="G255" s="43">
        <f t="shared" si="9"/>
        <v>0</v>
      </c>
      <c r="H255" s="43">
        <f t="shared" si="10"/>
        <v>0</v>
      </c>
      <c r="I255" s="43">
        <f t="shared" si="11"/>
        <v>0</v>
      </c>
    </row>
    <row r="256" s="20" customFormat="1" ht="17.1" customHeight="1" spans="1:9">
      <c r="A256" s="41" t="s">
        <v>263</v>
      </c>
      <c r="B256" s="113" t="s">
        <v>548</v>
      </c>
      <c r="C256" s="36"/>
      <c r="D256" s="73"/>
      <c r="E256" s="32">
        <v>0</v>
      </c>
      <c r="F256" s="47">
        <v>0</v>
      </c>
      <c r="G256" s="43">
        <f t="shared" si="9"/>
        <v>0</v>
      </c>
      <c r="H256" s="43">
        <f t="shared" si="10"/>
        <v>0</v>
      </c>
      <c r="I256" s="43">
        <f t="shared" si="11"/>
        <v>0</v>
      </c>
    </row>
    <row r="257" s="20" customFormat="1" ht="17.25" customHeight="1" spans="1:9">
      <c r="A257" s="41" t="s">
        <v>341</v>
      </c>
      <c r="B257" s="114" t="s">
        <v>549</v>
      </c>
      <c r="C257" s="36"/>
      <c r="D257" s="73"/>
      <c r="E257" s="32">
        <v>174</v>
      </c>
      <c r="F257" s="47">
        <v>174</v>
      </c>
      <c r="G257" s="43">
        <f t="shared" si="9"/>
        <v>0</v>
      </c>
      <c r="H257" s="43">
        <f t="shared" si="10"/>
        <v>0</v>
      </c>
      <c r="I257" s="43">
        <f t="shared" si="11"/>
        <v>100</v>
      </c>
    </row>
    <row r="258" s="20" customFormat="1" ht="17.25" customHeight="1" spans="1:9">
      <c r="A258" s="41" t="s">
        <v>550</v>
      </c>
      <c r="B258" s="113" t="s">
        <v>551</v>
      </c>
      <c r="C258" s="36"/>
      <c r="D258" s="73"/>
      <c r="E258" s="98"/>
      <c r="F258" s="47">
        <v>773</v>
      </c>
      <c r="G258" s="43">
        <f t="shared" si="9"/>
        <v>0</v>
      </c>
      <c r="H258" s="43">
        <f t="shared" si="10"/>
        <v>0</v>
      </c>
      <c r="I258" s="43">
        <f t="shared" si="11"/>
        <v>0</v>
      </c>
    </row>
    <row r="259" s="20" customFormat="1" ht="17.25" customHeight="1" spans="1:9">
      <c r="A259" s="41" t="s">
        <v>552</v>
      </c>
      <c r="B259" s="114" t="s">
        <v>553</v>
      </c>
      <c r="C259" s="36"/>
      <c r="D259" s="73"/>
      <c r="E259" s="98"/>
      <c r="F259" s="47">
        <v>802</v>
      </c>
      <c r="G259" s="43">
        <f t="shared" si="9"/>
        <v>0</v>
      </c>
      <c r="H259" s="43">
        <f t="shared" si="10"/>
        <v>0</v>
      </c>
      <c r="I259" s="43">
        <f t="shared" si="11"/>
        <v>0</v>
      </c>
    </row>
    <row r="260" s="20" customFormat="1" ht="17.25" customHeight="1" spans="1:9">
      <c r="A260" s="41" t="s">
        <v>277</v>
      </c>
      <c r="B260" s="113" t="s">
        <v>554</v>
      </c>
      <c r="C260" s="36"/>
      <c r="D260" s="73"/>
      <c r="E260" s="32">
        <v>0</v>
      </c>
      <c r="F260" s="47">
        <v>0</v>
      </c>
      <c r="G260" s="43">
        <f t="shared" ref="G260:G323" si="12">IF(C260&lt;&gt;0,(F260/C260)*100,0)</f>
        <v>0</v>
      </c>
      <c r="H260" s="43">
        <f t="shared" ref="H260:H323" si="13">IF(D260&lt;&gt;0,(F260/D260)*100,0)</f>
        <v>0</v>
      </c>
      <c r="I260" s="43">
        <f t="shared" ref="I260:I323" si="14">IF(E260&lt;&gt;0,(F260/E260)*100,0)</f>
        <v>0</v>
      </c>
    </row>
    <row r="261" s="20" customFormat="1" ht="17.25" customHeight="1" spans="1:9">
      <c r="A261" s="41" t="s">
        <v>555</v>
      </c>
      <c r="B261" s="114" t="s">
        <v>556</v>
      </c>
      <c r="C261" s="36"/>
      <c r="D261" s="73"/>
      <c r="E261" s="32">
        <v>3847</v>
      </c>
      <c r="F261" s="47">
        <v>959</v>
      </c>
      <c r="G261" s="43">
        <f t="shared" si="12"/>
        <v>0</v>
      </c>
      <c r="H261" s="43">
        <f t="shared" si="13"/>
        <v>0</v>
      </c>
      <c r="I261" s="43">
        <f t="shared" si="14"/>
        <v>24.9285157265402</v>
      </c>
    </row>
    <row r="262" s="20" customFormat="1" ht="17.1" customHeight="1" spans="1:9">
      <c r="A262" s="41" t="s">
        <v>557</v>
      </c>
      <c r="B262" s="113" t="s">
        <v>558</v>
      </c>
      <c r="C262" s="32">
        <v>0</v>
      </c>
      <c r="D262" s="32">
        <v>0</v>
      </c>
      <c r="E262" s="32">
        <v>0</v>
      </c>
      <c r="F262" s="47">
        <v>0</v>
      </c>
      <c r="G262" s="43">
        <f t="shared" si="12"/>
        <v>0</v>
      </c>
      <c r="H262" s="43">
        <f t="shared" si="13"/>
        <v>0</v>
      </c>
      <c r="I262" s="43">
        <f t="shared" si="14"/>
        <v>0</v>
      </c>
    </row>
    <row r="263" s="20" customFormat="1" ht="17.1" customHeight="1" spans="1:9">
      <c r="A263" s="41" t="s">
        <v>259</v>
      </c>
      <c r="B263" s="114" t="s">
        <v>559</v>
      </c>
      <c r="C263" s="73"/>
      <c r="D263" s="73"/>
      <c r="E263" s="32">
        <v>0</v>
      </c>
      <c r="F263" s="47">
        <v>0</v>
      </c>
      <c r="G263" s="43">
        <f t="shared" si="12"/>
        <v>0</v>
      </c>
      <c r="H263" s="43">
        <f t="shared" si="13"/>
        <v>0</v>
      </c>
      <c r="I263" s="43">
        <f t="shared" si="14"/>
        <v>0</v>
      </c>
    </row>
    <row r="264" s="20" customFormat="1" ht="17.1" customHeight="1" spans="1:9">
      <c r="A264" s="41" t="s">
        <v>261</v>
      </c>
      <c r="B264" s="114" t="s">
        <v>560</v>
      </c>
      <c r="C264" s="73"/>
      <c r="D264" s="73"/>
      <c r="E264" s="32">
        <v>0</v>
      </c>
      <c r="F264" s="47">
        <v>0</v>
      </c>
      <c r="G264" s="43">
        <f t="shared" si="12"/>
        <v>0</v>
      </c>
      <c r="H264" s="43">
        <f t="shared" si="13"/>
        <v>0</v>
      </c>
      <c r="I264" s="43">
        <f t="shared" si="14"/>
        <v>0</v>
      </c>
    </row>
    <row r="265" s="20" customFormat="1" ht="17.1" customHeight="1" spans="1:9">
      <c r="A265" s="41" t="s">
        <v>263</v>
      </c>
      <c r="B265" s="114" t="s">
        <v>561</v>
      </c>
      <c r="C265" s="73"/>
      <c r="D265" s="73"/>
      <c r="E265" s="32">
        <v>0</v>
      </c>
      <c r="F265" s="47">
        <v>0</v>
      </c>
      <c r="G265" s="43">
        <f t="shared" si="12"/>
        <v>0</v>
      </c>
      <c r="H265" s="43">
        <f t="shared" si="13"/>
        <v>0</v>
      </c>
      <c r="I265" s="43">
        <f t="shared" si="14"/>
        <v>0</v>
      </c>
    </row>
    <row r="266" s="20" customFormat="1" ht="17.1" customHeight="1" spans="1:9">
      <c r="A266" s="41" t="s">
        <v>562</v>
      </c>
      <c r="B266" s="114" t="s">
        <v>563</v>
      </c>
      <c r="C266" s="73"/>
      <c r="D266" s="73"/>
      <c r="E266" s="32">
        <v>0</v>
      </c>
      <c r="F266" s="47">
        <v>0</v>
      </c>
      <c r="G266" s="43">
        <f t="shared" si="12"/>
        <v>0</v>
      </c>
      <c r="H266" s="43">
        <f t="shared" si="13"/>
        <v>0</v>
      </c>
      <c r="I266" s="43">
        <f t="shared" si="14"/>
        <v>0</v>
      </c>
    </row>
    <row r="267" s="20" customFormat="1" ht="17.1" customHeight="1" spans="1:9">
      <c r="A267" s="41" t="s">
        <v>277</v>
      </c>
      <c r="B267" s="114" t="s">
        <v>564</v>
      </c>
      <c r="C267" s="73"/>
      <c r="D267" s="73"/>
      <c r="E267" s="32">
        <v>0</v>
      </c>
      <c r="F267" s="47">
        <v>0</v>
      </c>
      <c r="G267" s="43">
        <f t="shared" si="12"/>
        <v>0</v>
      </c>
      <c r="H267" s="43">
        <f t="shared" si="13"/>
        <v>0</v>
      </c>
      <c r="I267" s="43">
        <f t="shared" si="14"/>
        <v>0</v>
      </c>
    </row>
    <row r="268" s="20" customFormat="1" ht="17.1" customHeight="1" spans="1:9">
      <c r="A268" s="41" t="s">
        <v>565</v>
      </c>
      <c r="B268" s="114" t="s">
        <v>566</v>
      </c>
      <c r="C268" s="73"/>
      <c r="D268" s="73"/>
      <c r="E268" s="32">
        <v>0</v>
      </c>
      <c r="F268" s="47">
        <v>0</v>
      </c>
      <c r="G268" s="43">
        <f t="shared" si="12"/>
        <v>0</v>
      </c>
      <c r="H268" s="43">
        <f t="shared" si="13"/>
        <v>0</v>
      </c>
      <c r="I268" s="43">
        <f t="shared" si="14"/>
        <v>0</v>
      </c>
    </row>
    <row r="269" s="20" customFormat="1" ht="17.1" customHeight="1" spans="1:9">
      <c r="A269" s="41" t="s">
        <v>567</v>
      </c>
      <c r="B269" s="114" t="s">
        <v>568</v>
      </c>
      <c r="C269" s="32">
        <v>2</v>
      </c>
      <c r="D269" s="32">
        <v>0</v>
      </c>
      <c r="E269" s="32">
        <v>2</v>
      </c>
      <c r="F269" s="47">
        <v>0</v>
      </c>
      <c r="G269" s="43">
        <f t="shared" si="12"/>
        <v>0</v>
      </c>
      <c r="H269" s="43">
        <f t="shared" si="13"/>
        <v>0</v>
      </c>
      <c r="I269" s="43">
        <f t="shared" si="14"/>
        <v>0</v>
      </c>
    </row>
    <row r="270" s="20" customFormat="1" ht="17.1" customHeight="1" spans="1:9">
      <c r="A270" s="41" t="s">
        <v>259</v>
      </c>
      <c r="B270" s="114" t="s">
        <v>569</v>
      </c>
      <c r="C270" s="73"/>
      <c r="D270" s="73"/>
      <c r="E270" s="32">
        <v>2</v>
      </c>
      <c r="F270" s="47">
        <v>0</v>
      </c>
      <c r="G270" s="43">
        <f t="shared" si="12"/>
        <v>0</v>
      </c>
      <c r="H270" s="43">
        <f t="shared" si="13"/>
        <v>0</v>
      </c>
      <c r="I270" s="43">
        <f t="shared" si="14"/>
        <v>0</v>
      </c>
    </row>
    <row r="271" s="20" customFormat="1" ht="17.1" customHeight="1" spans="1:9">
      <c r="A271" s="41" t="s">
        <v>261</v>
      </c>
      <c r="B271" s="114" t="s">
        <v>570</v>
      </c>
      <c r="C271" s="73"/>
      <c r="D271" s="73"/>
      <c r="E271" s="32">
        <v>0</v>
      </c>
      <c r="F271" s="47">
        <v>0</v>
      </c>
      <c r="G271" s="43">
        <f t="shared" si="12"/>
        <v>0</v>
      </c>
      <c r="H271" s="43">
        <f t="shared" si="13"/>
        <v>0</v>
      </c>
      <c r="I271" s="43">
        <f t="shared" si="14"/>
        <v>0</v>
      </c>
    </row>
    <row r="272" s="20" customFormat="1" ht="17.1" customHeight="1" spans="1:9">
      <c r="A272" s="41" t="s">
        <v>263</v>
      </c>
      <c r="B272" s="113" t="s">
        <v>571</v>
      </c>
      <c r="C272" s="73"/>
      <c r="D272" s="73"/>
      <c r="E272" s="32">
        <v>0</v>
      </c>
      <c r="F272" s="47">
        <v>0</v>
      </c>
      <c r="G272" s="43">
        <f t="shared" si="12"/>
        <v>0</v>
      </c>
      <c r="H272" s="43">
        <f t="shared" si="13"/>
        <v>0</v>
      </c>
      <c r="I272" s="43">
        <f t="shared" si="14"/>
        <v>0</v>
      </c>
    </row>
    <row r="273" s="20" customFormat="1" ht="17.25" customHeight="1" spans="1:9">
      <c r="A273" s="41" t="s">
        <v>572</v>
      </c>
      <c r="B273" s="114" t="s">
        <v>573</v>
      </c>
      <c r="C273" s="73"/>
      <c r="D273" s="73"/>
      <c r="E273" s="32">
        <v>0</v>
      </c>
      <c r="F273" s="47">
        <v>0</v>
      </c>
      <c r="G273" s="43">
        <f t="shared" si="12"/>
        <v>0</v>
      </c>
      <c r="H273" s="43">
        <f t="shared" si="13"/>
        <v>0</v>
      </c>
      <c r="I273" s="43">
        <f t="shared" si="14"/>
        <v>0</v>
      </c>
    </row>
    <row r="274" s="20" customFormat="1" ht="17.25" customHeight="1" spans="1:9">
      <c r="A274" s="41" t="s">
        <v>574</v>
      </c>
      <c r="B274" s="113" t="s">
        <v>575</v>
      </c>
      <c r="C274" s="73"/>
      <c r="D274" s="73"/>
      <c r="E274" s="98"/>
      <c r="F274" s="47">
        <v>0</v>
      </c>
      <c r="G274" s="43">
        <f t="shared" si="12"/>
        <v>0</v>
      </c>
      <c r="H274" s="43">
        <f t="shared" si="13"/>
        <v>0</v>
      </c>
      <c r="I274" s="43">
        <f t="shared" si="14"/>
        <v>0</v>
      </c>
    </row>
    <row r="275" s="20" customFormat="1" ht="17.25" customHeight="1" spans="1:9">
      <c r="A275" s="41" t="s">
        <v>277</v>
      </c>
      <c r="B275" s="113" t="s">
        <v>576</v>
      </c>
      <c r="C275" s="73"/>
      <c r="D275" s="73"/>
      <c r="E275" s="32">
        <v>0</v>
      </c>
      <c r="F275" s="47">
        <v>0</v>
      </c>
      <c r="G275" s="43">
        <f t="shared" si="12"/>
        <v>0</v>
      </c>
      <c r="H275" s="43">
        <f t="shared" si="13"/>
        <v>0</v>
      </c>
      <c r="I275" s="43">
        <f t="shared" si="14"/>
        <v>0</v>
      </c>
    </row>
    <row r="276" s="20" customFormat="1" ht="17.25" customHeight="1" spans="1:9">
      <c r="A276" s="41" t="s">
        <v>577</v>
      </c>
      <c r="B276" s="114" t="s">
        <v>578</v>
      </c>
      <c r="C276" s="73"/>
      <c r="D276" s="73"/>
      <c r="E276" s="32">
        <v>0</v>
      </c>
      <c r="F276" s="47">
        <v>0</v>
      </c>
      <c r="G276" s="43">
        <f t="shared" si="12"/>
        <v>0</v>
      </c>
      <c r="H276" s="43">
        <f t="shared" si="13"/>
        <v>0</v>
      </c>
      <c r="I276" s="43">
        <f t="shared" si="14"/>
        <v>0</v>
      </c>
    </row>
    <row r="277" s="20" customFormat="1" ht="17.25" customHeight="1" spans="1:9">
      <c r="A277" s="41" t="s">
        <v>579</v>
      </c>
      <c r="B277" s="114" t="s">
        <v>580</v>
      </c>
      <c r="C277" s="32">
        <v>12</v>
      </c>
      <c r="D277" s="32">
        <v>17</v>
      </c>
      <c r="E277" s="32">
        <v>12</v>
      </c>
      <c r="F277" s="47">
        <v>17</v>
      </c>
      <c r="G277" s="43">
        <f t="shared" si="12"/>
        <v>141.666666666667</v>
      </c>
      <c r="H277" s="43">
        <f t="shared" si="13"/>
        <v>100</v>
      </c>
      <c r="I277" s="43">
        <f t="shared" si="14"/>
        <v>141.666666666667</v>
      </c>
    </row>
    <row r="278" s="20" customFormat="1" ht="17.25" customHeight="1" spans="1:9">
      <c r="A278" s="41" t="s">
        <v>259</v>
      </c>
      <c r="B278" s="113" t="s">
        <v>581</v>
      </c>
      <c r="C278" s="73"/>
      <c r="D278" s="73"/>
      <c r="E278" s="32">
        <v>0</v>
      </c>
      <c r="F278" s="47">
        <v>0</v>
      </c>
      <c r="G278" s="43">
        <f t="shared" si="12"/>
        <v>0</v>
      </c>
      <c r="H278" s="43">
        <f t="shared" si="13"/>
        <v>0</v>
      </c>
      <c r="I278" s="43">
        <f t="shared" si="14"/>
        <v>0</v>
      </c>
    </row>
    <row r="279" s="20" customFormat="1" ht="17.1" customHeight="1" spans="1:9">
      <c r="A279" s="41" t="s">
        <v>261</v>
      </c>
      <c r="B279" s="114" t="s">
        <v>260</v>
      </c>
      <c r="C279" s="73"/>
      <c r="D279" s="73"/>
      <c r="E279" s="32">
        <v>0</v>
      </c>
      <c r="F279" s="47">
        <v>0</v>
      </c>
      <c r="G279" s="43">
        <f t="shared" si="12"/>
        <v>0</v>
      </c>
      <c r="H279" s="43">
        <f t="shared" si="13"/>
        <v>0</v>
      </c>
      <c r="I279" s="43">
        <f t="shared" si="14"/>
        <v>0</v>
      </c>
    </row>
    <row r="280" s="20" customFormat="1" ht="17.1" customHeight="1" spans="1:9">
      <c r="A280" s="41" t="s">
        <v>263</v>
      </c>
      <c r="B280" s="114" t="s">
        <v>262</v>
      </c>
      <c r="C280" s="73"/>
      <c r="D280" s="73"/>
      <c r="E280" s="32">
        <v>0</v>
      </c>
      <c r="F280" s="47">
        <v>0</v>
      </c>
      <c r="G280" s="43">
        <f t="shared" si="12"/>
        <v>0</v>
      </c>
      <c r="H280" s="43">
        <f t="shared" si="13"/>
        <v>0</v>
      </c>
      <c r="I280" s="43">
        <f t="shared" si="14"/>
        <v>0</v>
      </c>
    </row>
    <row r="281" s="20" customFormat="1" ht="17.1" customHeight="1" spans="1:9">
      <c r="A281" s="41" t="s">
        <v>582</v>
      </c>
      <c r="B281" s="114" t="s">
        <v>264</v>
      </c>
      <c r="C281" s="73"/>
      <c r="D281" s="73"/>
      <c r="E281" s="32">
        <v>0</v>
      </c>
      <c r="F281" s="47">
        <v>0</v>
      </c>
      <c r="G281" s="43">
        <f t="shared" si="12"/>
        <v>0</v>
      </c>
      <c r="H281" s="43">
        <f t="shared" si="13"/>
        <v>0</v>
      </c>
      <c r="I281" s="43">
        <f t="shared" si="14"/>
        <v>0</v>
      </c>
    </row>
    <row r="282" s="20" customFormat="1" ht="17.1" customHeight="1" spans="1:9">
      <c r="A282" s="41" t="s">
        <v>583</v>
      </c>
      <c r="B282" s="114" t="s">
        <v>342</v>
      </c>
      <c r="C282" s="73"/>
      <c r="D282" s="73"/>
      <c r="E282" s="32">
        <v>0</v>
      </c>
      <c r="F282" s="47">
        <v>0</v>
      </c>
      <c r="G282" s="43">
        <f t="shared" si="12"/>
        <v>0</v>
      </c>
      <c r="H282" s="43">
        <f t="shared" si="13"/>
        <v>0</v>
      </c>
      <c r="I282" s="43">
        <f t="shared" si="14"/>
        <v>0</v>
      </c>
    </row>
    <row r="283" s="20" customFormat="1" ht="17.1" customHeight="1" spans="1:9">
      <c r="A283" s="41" t="s">
        <v>584</v>
      </c>
      <c r="B283" s="114" t="s">
        <v>585</v>
      </c>
      <c r="C283" s="73"/>
      <c r="D283" s="73"/>
      <c r="E283" s="32">
        <v>0</v>
      </c>
      <c r="F283" s="47">
        <v>0</v>
      </c>
      <c r="G283" s="43">
        <f t="shared" si="12"/>
        <v>0</v>
      </c>
      <c r="H283" s="43">
        <f t="shared" si="13"/>
        <v>0</v>
      </c>
      <c r="I283" s="43">
        <f t="shared" si="14"/>
        <v>0</v>
      </c>
    </row>
    <row r="284" s="20" customFormat="1" ht="17.1" customHeight="1" spans="1:9">
      <c r="A284" s="41" t="s">
        <v>277</v>
      </c>
      <c r="B284" s="114" t="s">
        <v>586</v>
      </c>
      <c r="C284" s="73"/>
      <c r="D284" s="73"/>
      <c r="E284" s="32">
        <v>12</v>
      </c>
      <c r="F284" s="47">
        <v>12</v>
      </c>
      <c r="G284" s="43">
        <f t="shared" si="12"/>
        <v>0</v>
      </c>
      <c r="H284" s="43">
        <f t="shared" si="13"/>
        <v>0</v>
      </c>
      <c r="I284" s="43">
        <f t="shared" si="14"/>
        <v>100</v>
      </c>
    </row>
    <row r="285" s="20" customFormat="1" ht="17.1" customHeight="1" spans="1:9">
      <c r="A285" s="41" t="s">
        <v>587</v>
      </c>
      <c r="B285" s="114" t="s">
        <v>588</v>
      </c>
      <c r="C285" s="73"/>
      <c r="D285" s="73"/>
      <c r="E285" s="32">
        <v>0</v>
      </c>
      <c r="F285" s="47">
        <v>5</v>
      </c>
      <c r="G285" s="43">
        <f t="shared" si="12"/>
        <v>0</v>
      </c>
      <c r="H285" s="43">
        <f t="shared" si="13"/>
        <v>0</v>
      </c>
      <c r="I285" s="43">
        <f t="shared" si="14"/>
        <v>0</v>
      </c>
    </row>
    <row r="286" s="20" customFormat="1" ht="17.1" customHeight="1" spans="1:9">
      <c r="A286" s="41" t="s">
        <v>589</v>
      </c>
      <c r="B286" s="114" t="s">
        <v>590</v>
      </c>
      <c r="C286" s="32">
        <v>915</v>
      </c>
      <c r="D286" s="32">
        <v>902</v>
      </c>
      <c r="E286" s="32">
        <v>884</v>
      </c>
      <c r="F286" s="47">
        <v>902</v>
      </c>
      <c r="G286" s="43">
        <f t="shared" si="12"/>
        <v>98.5792349726776</v>
      </c>
      <c r="H286" s="43">
        <f t="shared" si="13"/>
        <v>100</v>
      </c>
      <c r="I286" s="43">
        <f t="shared" si="14"/>
        <v>102.036199095023</v>
      </c>
    </row>
    <row r="287" s="20" customFormat="1" ht="17.1" customHeight="1" spans="1:9">
      <c r="A287" s="41" t="s">
        <v>259</v>
      </c>
      <c r="B287" s="114" t="s">
        <v>278</v>
      </c>
      <c r="C287" s="73"/>
      <c r="D287" s="73"/>
      <c r="E287" s="32">
        <v>379</v>
      </c>
      <c r="F287" s="47">
        <v>387</v>
      </c>
      <c r="G287" s="43">
        <f t="shared" si="12"/>
        <v>0</v>
      </c>
      <c r="H287" s="43">
        <f t="shared" si="13"/>
        <v>0</v>
      </c>
      <c r="I287" s="43">
        <f t="shared" si="14"/>
        <v>102.110817941953</v>
      </c>
    </row>
    <row r="288" s="20" customFormat="1" ht="17.1" customHeight="1" spans="1:9">
      <c r="A288" s="41" t="s">
        <v>261</v>
      </c>
      <c r="B288" s="114" t="s">
        <v>591</v>
      </c>
      <c r="C288" s="73"/>
      <c r="D288" s="73"/>
      <c r="E288" s="32">
        <v>0</v>
      </c>
      <c r="F288" s="47">
        <v>0</v>
      </c>
      <c r="G288" s="43">
        <f t="shared" si="12"/>
        <v>0</v>
      </c>
      <c r="H288" s="43">
        <f t="shared" si="13"/>
        <v>0</v>
      </c>
      <c r="I288" s="43">
        <f t="shared" si="14"/>
        <v>0</v>
      </c>
    </row>
    <row r="289" s="20" customFormat="1" ht="17.1" customHeight="1" spans="1:9">
      <c r="A289" s="41" t="s">
        <v>263</v>
      </c>
      <c r="B289" s="116" t="s">
        <v>592</v>
      </c>
      <c r="C289" s="73"/>
      <c r="D289" s="73"/>
      <c r="E289" s="32">
        <v>0</v>
      </c>
      <c r="F289" s="47">
        <v>0</v>
      </c>
      <c r="G289" s="43">
        <f t="shared" si="12"/>
        <v>0</v>
      </c>
      <c r="H289" s="43">
        <f t="shared" si="13"/>
        <v>0</v>
      </c>
      <c r="I289" s="43">
        <f t="shared" si="14"/>
        <v>0</v>
      </c>
    </row>
    <row r="290" s="20" customFormat="1" ht="17.1" customHeight="1" spans="1:9">
      <c r="A290" s="41" t="s">
        <v>593</v>
      </c>
      <c r="B290" s="114" t="s">
        <v>260</v>
      </c>
      <c r="C290" s="73"/>
      <c r="D290" s="73"/>
      <c r="E290" s="32">
        <v>118</v>
      </c>
      <c r="F290" s="47">
        <v>102</v>
      </c>
      <c r="G290" s="43">
        <f t="shared" si="12"/>
        <v>0</v>
      </c>
      <c r="H290" s="43">
        <f t="shared" si="13"/>
        <v>0</v>
      </c>
      <c r="I290" s="43">
        <f t="shared" si="14"/>
        <v>86.4406779661017</v>
      </c>
    </row>
    <row r="291" s="20" customFormat="1" ht="17.1" customHeight="1" spans="1:9">
      <c r="A291" s="41" t="s">
        <v>594</v>
      </c>
      <c r="B291" s="114" t="s">
        <v>262</v>
      </c>
      <c r="C291" s="73"/>
      <c r="D291" s="73"/>
      <c r="E291" s="32">
        <v>18</v>
      </c>
      <c r="F291" s="47">
        <v>9</v>
      </c>
      <c r="G291" s="43">
        <f t="shared" si="12"/>
        <v>0</v>
      </c>
      <c r="H291" s="43">
        <f t="shared" si="13"/>
        <v>0</v>
      </c>
      <c r="I291" s="43">
        <f t="shared" si="14"/>
        <v>50</v>
      </c>
    </row>
    <row r="292" s="20" customFormat="1" ht="17.1" customHeight="1" spans="1:9">
      <c r="A292" s="41" t="s">
        <v>595</v>
      </c>
      <c r="B292" s="114" t="s">
        <v>264</v>
      </c>
      <c r="C292" s="73"/>
      <c r="D292" s="73"/>
      <c r="E292" s="32">
        <v>15</v>
      </c>
      <c r="F292" s="47">
        <v>16</v>
      </c>
      <c r="G292" s="43">
        <f t="shared" si="12"/>
        <v>0</v>
      </c>
      <c r="H292" s="43">
        <f t="shared" si="13"/>
        <v>0</v>
      </c>
      <c r="I292" s="43">
        <f t="shared" si="14"/>
        <v>106.666666666667</v>
      </c>
    </row>
    <row r="293" s="20" customFormat="1" ht="17.1" customHeight="1" spans="1:9">
      <c r="A293" s="41" t="s">
        <v>596</v>
      </c>
      <c r="B293" s="114" t="s">
        <v>597</v>
      </c>
      <c r="C293" s="73"/>
      <c r="D293" s="73"/>
      <c r="E293" s="32">
        <v>32</v>
      </c>
      <c r="F293" s="47">
        <v>24</v>
      </c>
      <c r="G293" s="43">
        <f t="shared" si="12"/>
        <v>0</v>
      </c>
      <c r="H293" s="43">
        <f t="shared" si="13"/>
        <v>0</v>
      </c>
      <c r="I293" s="43">
        <f t="shared" si="14"/>
        <v>75</v>
      </c>
    </row>
    <row r="294" s="20" customFormat="1" ht="17.1" customHeight="1" spans="1:9">
      <c r="A294" s="41" t="s">
        <v>598</v>
      </c>
      <c r="B294" s="114" t="s">
        <v>278</v>
      </c>
      <c r="C294" s="73"/>
      <c r="D294" s="73"/>
      <c r="E294" s="32">
        <v>0</v>
      </c>
      <c r="F294" s="47">
        <v>0</v>
      </c>
      <c r="G294" s="43">
        <f t="shared" si="12"/>
        <v>0</v>
      </c>
      <c r="H294" s="43">
        <f t="shared" si="13"/>
        <v>0</v>
      </c>
      <c r="I294" s="43">
        <f t="shared" si="14"/>
        <v>0</v>
      </c>
    </row>
    <row r="295" s="20" customFormat="1" ht="17.1" customHeight="1" spans="1:9">
      <c r="A295" s="41" t="s">
        <v>599</v>
      </c>
      <c r="B295" s="114" t="s">
        <v>600</v>
      </c>
      <c r="C295" s="73"/>
      <c r="D295" s="73"/>
      <c r="E295" s="32">
        <v>0</v>
      </c>
      <c r="F295" s="47">
        <v>0</v>
      </c>
      <c r="G295" s="43">
        <f t="shared" si="12"/>
        <v>0</v>
      </c>
      <c r="H295" s="43">
        <f t="shared" si="13"/>
        <v>0</v>
      </c>
      <c r="I295" s="43">
        <f t="shared" si="14"/>
        <v>0</v>
      </c>
    </row>
    <row r="296" s="20" customFormat="1" ht="17.25" customHeight="1" spans="1:9">
      <c r="A296" s="41" t="s">
        <v>601</v>
      </c>
      <c r="B296" s="113" t="s">
        <v>602</v>
      </c>
      <c r="C296" s="73"/>
      <c r="D296" s="73"/>
      <c r="E296" s="32">
        <v>24</v>
      </c>
      <c r="F296" s="47">
        <v>15</v>
      </c>
      <c r="G296" s="43">
        <f t="shared" si="12"/>
        <v>0</v>
      </c>
      <c r="H296" s="43">
        <f t="shared" si="13"/>
        <v>0</v>
      </c>
      <c r="I296" s="43">
        <f t="shared" si="14"/>
        <v>62.5</v>
      </c>
    </row>
    <row r="297" s="20" customFormat="1" ht="17.25" customHeight="1" spans="1:9">
      <c r="A297" s="41" t="s">
        <v>603</v>
      </c>
      <c r="B297" s="114" t="s">
        <v>260</v>
      </c>
      <c r="C297" s="73"/>
      <c r="D297" s="73"/>
      <c r="E297" s="32">
        <v>0</v>
      </c>
      <c r="F297" s="47">
        <v>0</v>
      </c>
      <c r="G297" s="43">
        <f t="shared" si="12"/>
        <v>0</v>
      </c>
      <c r="H297" s="43">
        <f t="shared" si="13"/>
        <v>0</v>
      </c>
      <c r="I297" s="43">
        <f t="shared" si="14"/>
        <v>0</v>
      </c>
    </row>
    <row r="298" s="20" customFormat="1" ht="17.25" customHeight="1" spans="1:9">
      <c r="A298" s="41" t="s">
        <v>604</v>
      </c>
      <c r="B298" s="114" t="s">
        <v>262</v>
      </c>
      <c r="C298" s="73"/>
      <c r="D298" s="73"/>
      <c r="E298" s="98"/>
      <c r="F298" s="47">
        <v>50</v>
      </c>
      <c r="G298" s="43">
        <f t="shared" si="12"/>
        <v>0</v>
      </c>
      <c r="H298" s="43">
        <f t="shared" si="13"/>
        <v>0</v>
      </c>
      <c r="I298" s="43">
        <f t="shared" si="14"/>
        <v>0</v>
      </c>
    </row>
    <row r="299" s="20" customFormat="1" ht="17.25" customHeight="1" spans="1:9">
      <c r="A299" s="41" t="s">
        <v>341</v>
      </c>
      <c r="B299" s="114" t="s">
        <v>264</v>
      </c>
      <c r="C299" s="73"/>
      <c r="D299" s="73"/>
      <c r="E299" s="98"/>
      <c r="F299" s="47">
        <v>0</v>
      </c>
      <c r="G299" s="43">
        <f t="shared" si="12"/>
        <v>0</v>
      </c>
      <c r="H299" s="43">
        <f t="shared" si="13"/>
        <v>0</v>
      </c>
      <c r="I299" s="43">
        <f t="shared" si="14"/>
        <v>0</v>
      </c>
    </row>
    <row r="300" s="20" customFormat="1" ht="17.25" customHeight="1" spans="1:9">
      <c r="A300" s="41" t="s">
        <v>277</v>
      </c>
      <c r="B300" s="114" t="s">
        <v>605</v>
      </c>
      <c r="C300" s="73"/>
      <c r="D300" s="73"/>
      <c r="E300" s="32">
        <v>281</v>
      </c>
      <c r="F300" s="47">
        <v>299</v>
      </c>
      <c r="G300" s="43">
        <f t="shared" si="12"/>
        <v>0</v>
      </c>
      <c r="H300" s="43">
        <f t="shared" si="13"/>
        <v>0</v>
      </c>
      <c r="I300" s="43">
        <f t="shared" si="14"/>
        <v>106.405693950178</v>
      </c>
    </row>
    <row r="301" s="20" customFormat="1" ht="17.25" customHeight="1" spans="1:9">
      <c r="A301" s="41" t="s">
        <v>606</v>
      </c>
      <c r="B301" s="114" t="s">
        <v>607</v>
      </c>
      <c r="C301" s="73"/>
      <c r="D301" s="73"/>
      <c r="E301" s="32">
        <v>17</v>
      </c>
      <c r="F301" s="47">
        <v>0</v>
      </c>
      <c r="G301" s="43">
        <f t="shared" si="12"/>
        <v>0</v>
      </c>
      <c r="H301" s="43">
        <f t="shared" si="13"/>
        <v>0</v>
      </c>
      <c r="I301" s="43">
        <f t="shared" si="14"/>
        <v>0</v>
      </c>
    </row>
    <row r="302" s="20" customFormat="1" ht="17.25" customHeight="1" spans="1:9">
      <c r="A302" s="41" t="s">
        <v>608</v>
      </c>
      <c r="B302" s="114" t="s">
        <v>278</v>
      </c>
      <c r="C302" s="32">
        <v>0</v>
      </c>
      <c r="D302" s="32">
        <v>0</v>
      </c>
      <c r="E302" s="32">
        <v>0</v>
      </c>
      <c r="F302" s="47">
        <v>0</v>
      </c>
      <c r="G302" s="43">
        <f t="shared" si="12"/>
        <v>0</v>
      </c>
      <c r="H302" s="43">
        <f t="shared" si="13"/>
        <v>0</v>
      </c>
      <c r="I302" s="43">
        <f t="shared" si="14"/>
        <v>0</v>
      </c>
    </row>
    <row r="303" s="20" customFormat="1" ht="17.1" customHeight="1" spans="1:9">
      <c r="A303" s="41" t="s">
        <v>259</v>
      </c>
      <c r="B303" s="114" t="s">
        <v>609</v>
      </c>
      <c r="C303" s="73"/>
      <c r="D303" s="36"/>
      <c r="E303" s="32">
        <v>0</v>
      </c>
      <c r="F303" s="47">
        <v>0</v>
      </c>
      <c r="G303" s="43">
        <f t="shared" si="12"/>
        <v>0</v>
      </c>
      <c r="H303" s="43">
        <f t="shared" si="13"/>
        <v>0</v>
      </c>
      <c r="I303" s="43">
        <f t="shared" si="14"/>
        <v>0</v>
      </c>
    </row>
    <row r="304" s="20" customFormat="1" ht="17.1" customHeight="1" spans="1:9">
      <c r="A304" s="41" t="s">
        <v>261</v>
      </c>
      <c r="B304" s="113" t="s">
        <v>610</v>
      </c>
      <c r="C304" s="73"/>
      <c r="D304" s="73"/>
      <c r="E304" s="32">
        <v>0</v>
      </c>
      <c r="F304" s="47">
        <v>0</v>
      </c>
      <c r="G304" s="43">
        <f t="shared" si="12"/>
        <v>0</v>
      </c>
      <c r="H304" s="43">
        <f t="shared" si="13"/>
        <v>0</v>
      </c>
      <c r="I304" s="43">
        <f t="shared" si="14"/>
        <v>0</v>
      </c>
    </row>
    <row r="305" s="20" customFormat="1" ht="17.1" customHeight="1" spans="1:9">
      <c r="A305" s="41" t="s">
        <v>263</v>
      </c>
      <c r="B305" s="114" t="s">
        <v>260</v>
      </c>
      <c r="C305" s="73"/>
      <c r="D305" s="73"/>
      <c r="E305" s="32">
        <v>0</v>
      </c>
      <c r="F305" s="47">
        <v>0</v>
      </c>
      <c r="G305" s="43">
        <f t="shared" si="12"/>
        <v>0</v>
      </c>
      <c r="H305" s="43">
        <f t="shared" si="13"/>
        <v>0</v>
      </c>
      <c r="I305" s="43">
        <f t="shared" si="14"/>
        <v>0</v>
      </c>
    </row>
    <row r="306" s="20" customFormat="1" ht="17.1" customHeight="1" spans="1:9">
      <c r="A306" s="41" t="s">
        <v>611</v>
      </c>
      <c r="B306" s="114" t="s">
        <v>262</v>
      </c>
      <c r="C306" s="73"/>
      <c r="D306" s="73"/>
      <c r="E306" s="32">
        <v>0</v>
      </c>
      <c r="F306" s="47">
        <v>0</v>
      </c>
      <c r="G306" s="43">
        <f t="shared" si="12"/>
        <v>0</v>
      </c>
      <c r="H306" s="43">
        <f t="shared" si="13"/>
        <v>0</v>
      </c>
      <c r="I306" s="43">
        <f t="shared" si="14"/>
        <v>0</v>
      </c>
    </row>
    <row r="307" s="20" customFormat="1" ht="17.25" customHeight="1" spans="1:9">
      <c r="A307" s="41" t="s">
        <v>612</v>
      </c>
      <c r="B307" s="114" t="s">
        <v>264</v>
      </c>
      <c r="C307" s="73"/>
      <c r="D307" s="73"/>
      <c r="E307" s="32">
        <v>0</v>
      </c>
      <c r="F307" s="47">
        <v>0</v>
      </c>
      <c r="G307" s="43">
        <f t="shared" si="12"/>
        <v>0</v>
      </c>
      <c r="H307" s="43">
        <f t="shared" si="13"/>
        <v>0</v>
      </c>
      <c r="I307" s="43">
        <f t="shared" si="14"/>
        <v>0</v>
      </c>
    </row>
    <row r="308" s="20" customFormat="1" ht="17.25" customHeight="1" spans="1:9">
      <c r="A308" s="41" t="s">
        <v>613</v>
      </c>
      <c r="B308" s="114" t="s">
        <v>614</v>
      </c>
      <c r="C308" s="73"/>
      <c r="D308" s="73"/>
      <c r="E308" s="32">
        <v>0</v>
      </c>
      <c r="F308" s="47">
        <v>0</v>
      </c>
      <c r="G308" s="43">
        <f t="shared" si="12"/>
        <v>0</v>
      </c>
      <c r="H308" s="43">
        <f t="shared" si="13"/>
        <v>0</v>
      </c>
      <c r="I308" s="43">
        <f t="shared" si="14"/>
        <v>0</v>
      </c>
    </row>
    <row r="309" s="20" customFormat="1" ht="17.25" customHeight="1" spans="1:9">
      <c r="A309" s="41" t="s">
        <v>341</v>
      </c>
      <c r="B309" s="114" t="s">
        <v>615</v>
      </c>
      <c r="C309" s="73"/>
      <c r="D309" s="73"/>
      <c r="E309" s="98"/>
      <c r="F309" s="47">
        <v>0</v>
      </c>
      <c r="G309" s="43">
        <f t="shared" si="12"/>
        <v>0</v>
      </c>
      <c r="H309" s="43">
        <f t="shared" si="13"/>
        <v>0</v>
      </c>
      <c r="I309" s="43">
        <f t="shared" si="14"/>
        <v>0</v>
      </c>
    </row>
    <row r="310" s="20" customFormat="1" ht="17.25" customHeight="1" spans="1:9">
      <c r="A310" s="41" t="s">
        <v>277</v>
      </c>
      <c r="B310" s="114" t="s">
        <v>616</v>
      </c>
      <c r="C310" s="73"/>
      <c r="D310" s="73"/>
      <c r="E310" s="32">
        <v>0</v>
      </c>
      <c r="F310" s="47">
        <v>0</v>
      </c>
      <c r="G310" s="43">
        <f t="shared" si="12"/>
        <v>0</v>
      </c>
      <c r="H310" s="43">
        <f t="shared" si="13"/>
        <v>0</v>
      </c>
      <c r="I310" s="43">
        <f t="shared" si="14"/>
        <v>0</v>
      </c>
    </row>
    <row r="311" s="20" customFormat="1" ht="17.25" customHeight="1" spans="1:9">
      <c r="A311" s="41" t="s">
        <v>617</v>
      </c>
      <c r="B311" s="114" t="s">
        <v>278</v>
      </c>
      <c r="C311" s="73"/>
      <c r="D311" s="73"/>
      <c r="E311" s="32">
        <v>0</v>
      </c>
      <c r="F311" s="47">
        <v>0</v>
      </c>
      <c r="G311" s="43">
        <f t="shared" si="12"/>
        <v>0</v>
      </c>
      <c r="H311" s="43">
        <f t="shared" si="13"/>
        <v>0</v>
      </c>
      <c r="I311" s="43">
        <f t="shared" si="14"/>
        <v>0</v>
      </c>
    </row>
    <row r="312" s="20" customFormat="1" ht="17.25" customHeight="1" spans="1:9">
      <c r="A312" s="41" t="s">
        <v>618</v>
      </c>
      <c r="B312" s="114" t="s">
        <v>619</v>
      </c>
      <c r="C312" s="32">
        <v>0</v>
      </c>
      <c r="D312" s="32">
        <v>0</v>
      </c>
      <c r="E312" s="32">
        <v>0</v>
      </c>
      <c r="F312" s="47">
        <v>0</v>
      </c>
      <c r="G312" s="43">
        <f t="shared" si="12"/>
        <v>0</v>
      </c>
      <c r="H312" s="43">
        <f t="shared" si="13"/>
        <v>0</v>
      </c>
      <c r="I312" s="43">
        <f t="shared" si="14"/>
        <v>0</v>
      </c>
    </row>
    <row r="313" s="20" customFormat="1" ht="17.1" customHeight="1" spans="1:9">
      <c r="A313" s="41" t="s">
        <v>259</v>
      </c>
      <c r="B313" s="113" t="s">
        <v>620</v>
      </c>
      <c r="C313" s="73"/>
      <c r="D313" s="73"/>
      <c r="E313" s="32">
        <v>0</v>
      </c>
      <c r="F313" s="47">
        <v>0</v>
      </c>
      <c r="G313" s="43">
        <f t="shared" si="12"/>
        <v>0</v>
      </c>
      <c r="H313" s="43">
        <f t="shared" si="13"/>
        <v>0</v>
      </c>
      <c r="I313" s="43">
        <f t="shared" si="14"/>
        <v>0</v>
      </c>
    </row>
    <row r="314" s="20" customFormat="1" ht="17.1" customHeight="1" spans="1:9">
      <c r="A314" s="41" t="s">
        <v>261</v>
      </c>
      <c r="B314" s="114" t="s">
        <v>260</v>
      </c>
      <c r="C314" s="73"/>
      <c r="D314" s="73"/>
      <c r="E314" s="32">
        <v>0</v>
      </c>
      <c r="F314" s="47">
        <v>0</v>
      </c>
      <c r="G314" s="43">
        <f t="shared" si="12"/>
        <v>0</v>
      </c>
      <c r="H314" s="43">
        <f t="shared" si="13"/>
        <v>0</v>
      </c>
      <c r="I314" s="43">
        <f t="shared" si="14"/>
        <v>0</v>
      </c>
    </row>
    <row r="315" s="20" customFormat="1" ht="17.25" customHeight="1" spans="1:9">
      <c r="A315" s="41" t="s">
        <v>263</v>
      </c>
      <c r="B315" s="114" t="s">
        <v>262</v>
      </c>
      <c r="C315" s="73"/>
      <c r="D315" s="73"/>
      <c r="E315" s="32">
        <v>0</v>
      </c>
      <c r="F315" s="47">
        <v>0</v>
      </c>
      <c r="G315" s="43">
        <f t="shared" si="12"/>
        <v>0</v>
      </c>
      <c r="H315" s="43">
        <f t="shared" si="13"/>
        <v>0</v>
      </c>
      <c r="I315" s="43">
        <f t="shared" si="14"/>
        <v>0</v>
      </c>
    </row>
    <row r="316" s="20" customFormat="1" ht="17.25" customHeight="1" spans="1:9">
      <c r="A316" s="41" t="s">
        <v>621</v>
      </c>
      <c r="B316" s="114" t="s">
        <v>264</v>
      </c>
      <c r="C316" s="73"/>
      <c r="D316" s="73"/>
      <c r="E316" s="32">
        <v>0</v>
      </c>
      <c r="F316" s="47">
        <v>0</v>
      </c>
      <c r="G316" s="43">
        <f t="shared" si="12"/>
        <v>0</v>
      </c>
      <c r="H316" s="43">
        <f t="shared" si="13"/>
        <v>0</v>
      </c>
      <c r="I316" s="43">
        <f t="shared" si="14"/>
        <v>0</v>
      </c>
    </row>
    <row r="317" s="20" customFormat="1" ht="17.25" customHeight="1" spans="1:9">
      <c r="A317" s="41" t="s">
        <v>622</v>
      </c>
      <c r="B317" s="114" t="s">
        <v>623</v>
      </c>
      <c r="C317" s="73"/>
      <c r="D317" s="73"/>
      <c r="E317" s="32">
        <v>0</v>
      </c>
      <c r="F317" s="47">
        <v>0</v>
      </c>
      <c r="G317" s="43">
        <f t="shared" si="12"/>
        <v>0</v>
      </c>
      <c r="H317" s="43">
        <f t="shared" si="13"/>
        <v>0</v>
      </c>
      <c r="I317" s="43">
        <f t="shared" si="14"/>
        <v>0</v>
      </c>
    </row>
    <row r="318" s="20" customFormat="1" ht="17.25" customHeight="1" spans="1:9">
      <c r="A318" s="41" t="s">
        <v>624</v>
      </c>
      <c r="B318" s="114" t="s">
        <v>625</v>
      </c>
      <c r="C318" s="73"/>
      <c r="D318" s="73"/>
      <c r="E318" s="32">
        <v>0</v>
      </c>
      <c r="F318" s="47">
        <v>0</v>
      </c>
      <c r="G318" s="43">
        <f t="shared" si="12"/>
        <v>0</v>
      </c>
      <c r="H318" s="43">
        <f t="shared" si="13"/>
        <v>0</v>
      </c>
      <c r="I318" s="43">
        <f t="shared" si="14"/>
        <v>0</v>
      </c>
    </row>
    <row r="319" s="20" customFormat="1" ht="17.25" customHeight="1" spans="1:9">
      <c r="A319" s="41" t="s">
        <v>341</v>
      </c>
      <c r="B319" s="114" t="s">
        <v>626</v>
      </c>
      <c r="C319" s="73"/>
      <c r="D319" s="73"/>
      <c r="E319" s="98"/>
      <c r="F319" s="47">
        <v>0</v>
      </c>
      <c r="G319" s="43">
        <f t="shared" si="12"/>
        <v>0</v>
      </c>
      <c r="H319" s="43">
        <f t="shared" si="13"/>
        <v>0</v>
      </c>
      <c r="I319" s="43">
        <f t="shared" si="14"/>
        <v>0</v>
      </c>
    </row>
    <row r="320" s="20" customFormat="1" ht="17.25" customHeight="1" spans="1:9">
      <c r="A320" s="41" t="s">
        <v>277</v>
      </c>
      <c r="B320" s="114" t="s">
        <v>627</v>
      </c>
      <c r="C320" s="73"/>
      <c r="D320" s="73"/>
      <c r="E320" s="32">
        <v>0</v>
      </c>
      <c r="F320" s="47">
        <v>0</v>
      </c>
      <c r="G320" s="43">
        <f t="shared" si="12"/>
        <v>0</v>
      </c>
      <c r="H320" s="43">
        <f t="shared" si="13"/>
        <v>0</v>
      </c>
      <c r="I320" s="43">
        <f t="shared" si="14"/>
        <v>0</v>
      </c>
    </row>
    <row r="321" s="20" customFormat="1" ht="17.25" customHeight="1" spans="1:9">
      <c r="A321" s="41" t="s">
        <v>628</v>
      </c>
      <c r="B321" s="114" t="s">
        <v>629</v>
      </c>
      <c r="C321" s="73"/>
      <c r="D321" s="73"/>
      <c r="E321" s="32">
        <v>0</v>
      </c>
      <c r="F321" s="47">
        <v>0</v>
      </c>
      <c r="G321" s="43">
        <f t="shared" si="12"/>
        <v>0</v>
      </c>
      <c r="H321" s="43">
        <f t="shared" si="13"/>
        <v>0</v>
      </c>
      <c r="I321" s="43">
        <f t="shared" si="14"/>
        <v>0</v>
      </c>
    </row>
    <row r="322" s="20" customFormat="1" ht="17.25" customHeight="1" spans="1:9">
      <c r="A322" s="41" t="s">
        <v>630</v>
      </c>
      <c r="B322" s="114" t="s">
        <v>631</v>
      </c>
      <c r="C322" s="32">
        <v>0</v>
      </c>
      <c r="D322" s="32">
        <v>0</v>
      </c>
      <c r="E322" s="32">
        <v>0</v>
      </c>
      <c r="F322" s="47">
        <v>0</v>
      </c>
      <c r="G322" s="43">
        <f t="shared" si="12"/>
        <v>0</v>
      </c>
      <c r="H322" s="43">
        <f t="shared" si="13"/>
        <v>0</v>
      </c>
      <c r="I322" s="43">
        <f t="shared" si="14"/>
        <v>0</v>
      </c>
    </row>
    <row r="323" s="20" customFormat="1" ht="17.1" customHeight="1" spans="1:9">
      <c r="A323" s="41" t="s">
        <v>259</v>
      </c>
      <c r="B323" s="114" t="s">
        <v>632</v>
      </c>
      <c r="C323" s="73"/>
      <c r="D323" s="73"/>
      <c r="E323" s="32">
        <v>0</v>
      </c>
      <c r="F323" s="47">
        <v>0</v>
      </c>
      <c r="G323" s="43">
        <f t="shared" si="12"/>
        <v>0</v>
      </c>
      <c r="H323" s="43">
        <f t="shared" si="13"/>
        <v>0</v>
      </c>
      <c r="I323" s="43">
        <f t="shared" si="14"/>
        <v>0</v>
      </c>
    </row>
    <row r="324" s="20" customFormat="1" ht="17.1" customHeight="1" spans="1:9">
      <c r="A324" s="41" t="s">
        <v>261</v>
      </c>
      <c r="B324" s="114" t="s">
        <v>633</v>
      </c>
      <c r="C324" s="73"/>
      <c r="D324" s="73"/>
      <c r="E324" s="32">
        <v>0</v>
      </c>
      <c r="F324" s="47">
        <v>0</v>
      </c>
      <c r="G324" s="43">
        <f t="shared" ref="G324:G387" si="15">IF(C324&lt;&gt;0,(F324/C324)*100,0)</f>
        <v>0</v>
      </c>
      <c r="H324" s="43">
        <f t="shared" ref="H324:H387" si="16">IF(D324&lt;&gt;0,(F324/D324)*100,0)</f>
        <v>0</v>
      </c>
      <c r="I324" s="43">
        <f t="shared" ref="I324:I387" si="17">IF(E324&lt;&gt;0,(F324/E324)*100,0)</f>
        <v>0</v>
      </c>
    </row>
    <row r="325" s="20" customFormat="1" ht="17.1" customHeight="1" spans="1:9">
      <c r="A325" s="41" t="s">
        <v>263</v>
      </c>
      <c r="B325" s="114" t="s">
        <v>634</v>
      </c>
      <c r="C325" s="73"/>
      <c r="D325" s="73"/>
      <c r="E325" s="32">
        <v>0</v>
      </c>
      <c r="F325" s="47">
        <v>0</v>
      </c>
      <c r="G325" s="43">
        <f t="shared" si="15"/>
        <v>0</v>
      </c>
      <c r="H325" s="43">
        <f t="shared" si="16"/>
        <v>0</v>
      </c>
      <c r="I325" s="43">
        <f t="shared" si="17"/>
        <v>0</v>
      </c>
    </row>
    <row r="326" s="20" customFormat="1" ht="17.1" customHeight="1" spans="1:9">
      <c r="A326" s="41" t="s">
        <v>635</v>
      </c>
      <c r="B326" s="114" t="s">
        <v>342</v>
      </c>
      <c r="C326" s="73"/>
      <c r="D326" s="73"/>
      <c r="E326" s="32">
        <v>0</v>
      </c>
      <c r="F326" s="47">
        <v>0</v>
      </c>
      <c r="G326" s="43">
        <f t="shared" si="15"/>
        <v>0</v>
      </c>
      <c r="H326" s="43">
        <f t="shared" si="16"/>
        <v>0</v>
      </c>
      <c r="I326" s="43">
        <f t="shared" si="17"/>
        <v>0</v>
      </c>
    </row>
    <row r="327" s="20" customFormat="1" ht="17.1" customHeight="1" spans="1:9">
      <c r="A327" s="41" t="s">
        <v>636</v>
      </c>
      <c r="B327" s="114" t="s">
        <v>278</v>
      </c>
      <c r="C327" s="73"/>
      <c r="D327" s="73"/>
      <c r="E327" s="32">
        <v>0</v>
      </c>
      <c r="F327" s="47">
        <v>0</v>
      </c>
      <c r="G327" s="43">
        <f t="shared" si="15"/>
        <v>0</v>
      </c>
      <c r="H327" s="43">
        <f t="shared" si="16"/>
        <v>0</v>
      </c>
      <c r="I327" s="43">
        <f t="shared" si="17"/>
        <v>0</v>
      </c>
    </row>
    <row r="328" s="20" customFormat="1" ht="17.1" customHeight="1" spans="1:9">
      <c r="A328" s="41" t="s">
        <v>277</v>
      </c>
      <c r="B328" s="114" t="s">
        <v>637</v>
      </c>
      <c r="C328" s="73"/>
      <c r="D328" s="73"/>
      <c r="E328" s="32">
        <v>0</v>
      </c>
      <c r="F328" s="47">
        <v>0</v>
      </c>
      <c r="G328" s="43">
        <f t="shared" si="15"/>
        <v>0</v>
      </c>
      <c r="H328" s="43">
        <f t="shared" si="16"/>
        <v>0</v>
      </c>
      <c r="I328" s="43">
        <f t="shared" si="17"/>
        <v>0</v>
      </c>
    </row>
    <row r="329" s="20" customFormat="1" ht="17.1" customHeight="1" spans="1:9">
      <c r="A329" s="41" t="s">
        <v>638</v>
      </c>
      <c r="B329" s="113" t="s">
        <v>639</v>
      </c>
      <c r="C329" s="73"/>
      <c r="D329" s="73"/>
      <c r="E329" s="32">
        <v>0</v>
      </c>
      <c r="F329" s="47">
        <v>0</v>
      </c>
      <c r="G329" s="43">
        <f t="shared" si="15"/>
        <v>0</v>
      </c>
      <c r="H329" s="43">
        <f t="shared" si="16"/>
        <v>0</v>
      </c>
      <c r="I329" s="43">
        <f t="shared" si="17"/>
        <v>0</v>
      </c>
    </row>
    <row r="330" s="20" customFormat="1" ht="17.1" customHeight="1" spans="1:9">
      <c r="A330" s="41" t="s">
        <v>640</v>
      </c>
      <c r="B330" s="114" t="s">
        <v>260</v>
      </c>
      <c r="C330" s="32">
        <v>0</v>
      </c>
      <c r="D330" s="32">
        <v>0</v>
      </c>
      <c r="E330" s="32">
        <v>0</v>
      </c>
      <c r="F330" s="47">
        <v>0</v>
      </c>
      <c r="G330" s="43">
        <f t="shared" si="15"/>
        <v>0</v>
      </c>
      <c r="H330" s="43">
        <f t="shared" si="16"/>
        <v>0</v>
      </c>
      <c r="I330" s="43">
        <f t="shared" si="17"/>
        <v>0</v>
      </c>
    </row>
    <row r="331" s="20" customFormat="1" ht="17.1" customHeight="1" spans="1:9">
      <c r="A331" s="41" t="s">
        <v>259</v>
      </c>
      <c r="B331" s="114" t="s">
        <v>262</v>
      </c>
      <c r="C331" s="73"/>
      <c r="D331" s="73"/>
      <c r="E331" s="32">
        <v>0</v>
      </c>
      <c r="F331" s="47">
        <v>0</v>
      </c>
      <c r="G331" s="43">
        <f t="shared" si="15"/>
        <v>0</v>
      </c>
      <c r="H331" s="43">
        <f t="shared" si="16"/>
        <v>0</v>
      </c>
      <c r="I331" s="43">
        <f t="shared" si="17"/>
        <v>0</v>
      </c>
    </row>
    <row r="332" s="20" customFormat="1" ht="17.1" customHeight="1" spans="1:9">
      <c r="A332" s="41" t="s">
        <v>261</v>
      </c>
      <c r="B332" s="114" t="s">
        <v>264</v>
      </c>
      <c r="C332" s="73"/>
      <c r="D332" s="73"/>
      <c r="E332" s="32">
        <v>0</v>
      </c>
      <c r="F332" s="47">
        <v>0</v>
      </c>
      <c r="G332" s="43">
        <f t="shared" si="15"/>
        <v>0</v>
      </c>
      <c r="H332" s="43">
        <f t="shared" si="16"/>
        <v>0</v>
      </c>
      <c r="I332" s="43">
        <f t="shared" si="17"/>
        <v>0</v>
      </c>
    </row>
    <row r="333" s="20" customFormat="1" ht="17.25" customHeight="1" spans="1:9">
      <c r="A333" s="41" t="s">
        <v>341</v>
      </c>
      <c r="B333" s="114" t="s">
        <v>641</v>
      </c>
      <c r="C333" s="73"/>
      <c r="D333" s="73"/>
      <c r="E333" s="32">
        <v>0</v>
      </c>
      <c r="F333" s="47">
        <v>0</v>
      </c>
      <c r="G333" s="43">
        <f t="shared" si="15"/>
        <v>0</v>
      </c>
      <c r="H333" s="43">
        <f t="shared" si="16"/>
        <v>0</v>
      </c>
      <c r="I333" s="43">
        <f t="shared" si="17"/>
        <v>0</v>
      </c>
    </row>
    <row r="334" s="20" customFormat="1" ht="17.25" customHeight="1" spans="1:9">
      <c r="A334" s="41" t="s">
        <v>642</v>
      </c>
      <c r="B334" s="114" t="s">
        <v>643</v>
      </c>
      <c r="C334" s="73"/>
      <c r="D334" s="73"/>
      <c r="E334" s="98"/>
      <c r="F334" s="47">
        <v>0</v>
      </c>
      <c r="G334" s="43">
        <f t="shared" si="15"/>
        <v>0</v>
      </c>
      <c r="H334" s="43">
        <f t="shared" si="16"/>
        <v>0</v>
      </c>
      <c r="I334" s="43">
        <f t="shared" si="17"/>
        <v>0</v>
      </c>
    </row>
    <row r="335" s="20" customFormat="1" ht="17.25" customHeight="1" spans="1:9">
      <c r="A335" s="41" t="s">
        <v>644</v>
      </c>
      <c r="B335" s="114" t="s">
        <v>645</v>
      </c>
      <c r="C335" s="73"/>
      <c r="D335" s="73"/>
      <c r="E335" s="32">
        <v>0</v>
      </c>
      <c r="F335" s="47">
        <v>0</v>
      </c>
      <c r="G335" s="43">
        <f t="shared" si="15"/>
        <v>0</v>
      </c>
      <c r="H335" s="43">
        <f t="shared" si="16"/>
        <v>0</v>
      </c>
      <c r="I335" s="43">
        <f t="shared" si="17"/>
        <v>0</v>
      </c>
    </row>
    <row r="336" s="20" customFormat="1" ht="17.1" customHeight="1" spans="1:9">
      <c r="A336" s="41" t="s">
        <v>646</v>
      </c>
      <c r="B336" s="114" t="s">
        <v>342</v>
      </c>
      <c r="C336" s="32">
        <v>88</v>
      </c>
      <c r="D336" s="32">
        <v>88</v>
      </c>
      <c r="E336" s="32">
        <v>85</v>
      </c>
      <c r="F336" s="47">
        <v>88</v>
      </c>
      <c r="G336" s="43">
        <f t="shared" si="15"/>
        <v>100</v>
      </c>
      <c r="H336" s="43">
        <f t="shared" si="16"/>
        <v>100</v>
      </c>
      <c r="I336" s="43">
        <f t="shared" si="17"/>
        <v>103.529411764706</v>
      </c>
    </row>
    <row r="337" s="20" customFormat="1" ht="17.1" customHeight="1" spans="1:9">
      <c r="A337" s="41" t="s">
        <v>647</v>
      </c>
      <c r="B337" s="114" t="s">
        <v>278</v>
      </c>
      <c r="C337" s="73"/>
      <c r="D337" s="73"/>
      <c r="E337" s="32">
        <v>85</v>
      </c>
      <c r="F337" s="47">
        <v>88</v>
      </c>
      <c r="G337" s="43">
        <f t="shared" si="15"/>
        <v>0</v>
      </c>
      <c r="H337" s="43">
        <f t="shared" si="16"/>
        <v>0</v>
      </c>
      <c r="I337" s="43">
        <f t="shared" si="17"/>
        <v>103.529411764706</v>
      </c>
    </row>
    <row r="338" s="20" customFormat="1" ht="17.1" customHeight="1" spans="1:9">
      <c r="A338" s="41" t="s">
        <v>214</v>
      </c>
      <c r="B338" s="114" t="s">
        <v>648</v>
      </c>
      <c r="C338" s="32">
        <v>39496</v>
      </c>
      <c r="D338" s="32">
        <v>41404</v>
      </c>
      <c r="E338" s="32">
        <v>38162</v>
      </c>
      <c r="F338" s="47">
        <v>40574</v>
      </c>
      <c r="G338" s="43">
        <f t="shared" si="15"/>
        <v>102.729390318007</v>
      </c>
      <c r="H338" s="43">
        <f t="shared" si="16"/>
        <v>97.9953627668824</v>
      </c>
      <c r="I338" s="43">
        <f t="shared" si="17"/>
        <v>106.32042345789</v>
      </c>
    </row>
    <row r="339" s="20" customFormat="1" ht="17.1" customHeight="1" spans="1:9">
      <c r="A339" s="41" t="s">
        <v>649</v>
      </c>
      <c r="B339" s="113" t="s">
        <v>650</v>
      </c>
      <c r="C339" s="32">
        <v>744</v>
      </c>
      <c r="D339" s="32">
        <v>772</v>
      </c>
      <c r="E339" s="32">
        <v>719</v>
      </c>
      <c r="F339" s="47">
        <v>772</v>
      </c>
      <c r="G339" s="43">
        <f t="shared" si="15"/>
        <v>103.763440860215</v>
      </c>
      <c r="H339" s="43">
        <f t="shared" si="16"/>
        <v>100</v>
      </c>
      <c r="I339" s="43">
        <f t="shared" si="17"/>
        <v>107.371349095967</v>
      </c>
    </row>
    <row r="340" s="20" customFormat="1" ht="17.1" customHeight="1" spans="1:9">
      <c r="A340" s="41" t="s">
        <v>259</v>
      </c>
      <c r="B340" s="114" t="s">
        <v>260</v>
      </c>
      <c r="C340" s="73"/>
      <c r="D340" s="73"/>
      <c r="E340" s="32">
        <v>714</v>
      </c>
      <c r="F340" s="47">
        <v>769</v>
      </c>
      <c r="G340" s="43">
        <f t="shared" si="15"/>
        <v>0</v>
      </c>
      <c r="H340" s="43">
        <f t="shared" si="16"/>
        <v>0</v>
      </c>
      <c r="I340" s="43">
        <f t="shared" si="17"/>
        <v>107.703081232493</v>
      </c>
    </row>
    <row r="341" s="20" customFormat="1" ht="17.1" customHeight="1" spans="1:9">
      <c r="A341" s="41" t="s">
        <v>261</v>
      </c>
      <c r="B341" s="114" t="s">
        <v>262</v>
      </c>
      <c r="C341" s="73"/>
      <c r="D341" s="73"/>
      <c r="E341" s="32">
        <v>5</v>
      </c>
      <c r="F341" s="47">
        <v>3</v>
      </c>
      <c r="G341" s="43">
        <f t="shared" si="15"/>
        <v>0</v>
      </c>
      <c r="H341" s="43">
        <f t="shared" si="16"/>
        <v>0</v>
      </c>
      <c r="I341" s="43">
        <f t="shared" si="17"/>
        <v>60</v>
      </c>
    </row>
    <row r="342" s="20" customFormat="1" ht="17.1" customHeight="1" spans="1:9">
      <c r="A342" s="41" t="s">
        <v>263</v>
      </c>
      <c r="B342" s="114" t="s">
        <v>264</v>
      </c>
      <c r="C342" s="73"/>
      <c r="D342" s="73"/>
      <c r="E342" s="32">
        <v>0</v>
      </c>
      <c r="F342" s="47">
        <v>0</v>
      </c>
      <c r="G342" s="43">
        <f t="shared" si="15"/>
        <v>0</v>
      </c>
      <c r="H342" s="43">
        <f t="shared" si="16"/>
        <v>0</v>
      </c>
      <c r="I342" s="43">
        <f t="shared" si="17"/>
        <v>0</v>
      </c>
    </row>
    <row r="343" s="20" customFormat="1" ht="17.1" customHeight="1" spans="1:9">
      <c r="A343" s="41" t="s">
        <v>651</v>
      </c>
      <c r="B343" s="114" t="s">
        <v>652</v>
      </c>
      <c r="C343" s="73"/>
      <c r="D343" s="73"/>
      <c r="E343" s="32">
        <v>0</v>
      </c>
      <c r="F343" s="47">
        <v>0</v>
      </c>
      <c r="G343" s="43">
        <f t="shared" si="15"/>
        <v>0</v>
      </c>
      <c r="H343" s="43">
        <f t="shared" si="16"/>
        <v>0</v>
      </c>
      <c r="I343" s="43">
        <f t="shared" si="17"/>
        <v>0</v>
      </c>
    </row>
    <row r="344" s="20" customFormat="1" ht="17.1" customHeight="1" spans="1:9">
      <c r="A344" s="41" t="s">
        <v>653</v>
      </c>
      <c r="B344" s="114" t="s">
        <v>654</v>
      </c>
      <c r="C344" s="32">
        <v>35359</v>
      </c>
      <c r="D344" s="32">
        <v>38823</v>
      </c>
      <c r="E344" s="32">
        <v>34164</v>
      </c>
      <c r="F344" s="47">
        <v>38002</v>
      </c>
      <c r="G344" s="43">
        <f t="shared" si="15"/>
        <v>107.474758901553</v>
      </c>
      <c r="H344" s="43">
        <f t="shared" si="16"/>
        <v>97.8852741931329</v>
      </c>
      <c r="I344" s="43">
        <f t="shared" si="17"/>
        <v>111.234047535417</v>
      </c>
    </row>
    <row r="345" s="20" customFormat="1" ht="17.1" customHeight="1" spans="1:9">
      <c r="A345" s="41" t="s">
        <v>655</v>
      </c>
      <c r="B345" s="114" t="s">
        <v>656</v>
      </c>
      <c r="C345" s="73"/>
      <c r="D345" s="73"/>
      <c r="E345" s="32">
        <v>1522</v>
      </c>
      <c r="F345" s="47">
        <v>1343</v>
      </c>
      <c r="G345" s="43">
        <f t="shared" si="15"/>
        <v>0</v>
      </c>
      <c r="H345" s="43">
        <f t="shared" si="16"/>
        <v>0</v>
      </c>
      <c r="I345" s="43">
        <f t="shared" si="17"/>
        <v>88.2391590013141</v>
      </c>
    </row>
    <row r="346" s="20" customFormat="1" ht="17.1" customHeight="1" spans="1:9">
      <c r="A346" s="41" t="s">
        <v>657</v>
      </c>
      <c r="B346" s="114" t="s">
        <v>342</v>
      </c>
      <c r="C346" s="73"/>
      <c r="D346" s="73"/>
      <c r="E346" s="32">
        <v>19763</v>
      </c>
      <c r="F346" s="47">
        <v>22481</v>
      </c>
      <c r="G346" s="43">
        <f t="shared" si="15"/>
        <v>0</v>
      </c>
      <c r="H346" s="43">
        <f t="shared" si="16"/>
        <v>0</v>
      </c>
      <c r="I346" s="43">
        <f t="shared" si="17"/>
        <v>113.752972726813</v>
      </c>
    </row>
    <row r="347" s="20" customFormat="1" ht="17.1" customHeight="1" spans="1:9">
      <c r="A347" s="41" t="s">
        <v>658</v>
      </c>
      <c r="B347" s="114" t="s">
        <v>278</v>
      </c>
      <c r="C347" s="73"/>
      <c r="D347" s="73"/>
      <c r="E347" s="32">
        <v>8344</v>
      </c>
      <c r="F347" s="47">
        <v>8405</v>
      </c>
      <c r="G347" s="43">
        <f t="shared" si="15"/>
        <v>0</v>
      </c>
      <c r="H347" s="43">
        <f t="shared" si="16"/>
        <v>0</v>
      </c>
      <c r="I347" s="43">
        <f t="shared" si="17"/>
        <v>100.731064237776</v>
      </c>
    </row>
    <row r="348" s="20" customFormat="1" ht="17.1" customHeight="1" spans="1:9">
      <c r="A348" s="41" t="s">
        <v>659</v>
      </c>
      <c r="B348" s="114" t="s">
        <v>660</v>
      </c>
      <c r="C348" s="73"/>
      <c r="D348" s="73"/>
      <c r="E348" s="32">
        <v>3122</v>
      </c>
      <c r="F348" s="47">
        <v>4445</v>
      </c>
      <c r="G348" s="43">
        <f t="shared" si="15"/>
        <v>0</v>
      </c>
      <c r="H348" s="43">
        <f t="shared" si="16"/>
        <v>0</v>
      </c>
      <c r="I348" s="43">
        <f t="shared" si="17"/>
        <v>142.37668161435</v>
      </c>
    </row>
    <row r="349" s="20" customFormat="1" ht="17.1" customHeight="1" spans="1:9">
      <c r="A349" s="41" t="s">
        <v>661</v>
      </c>
      <c r="B349" s="113" t="s">
        <v>662</v>
      </c>
      <c r="C349" s="73"/>
      <c r="D349" s="73"/>
      <c r="E349" s="32">
        <v>42</v>
      </c>
      <c r="F349" s="47">
        <v>62</v>
      </c>
      <c r="G349" s="43">
        <f t="shared" si="15"/>
        <v>0</v>
      </c>
      <c r="H349" s="43">
        <f t="shared" si="16"/>
        <v>0</v>
      </c>
      <c r="I349" s="43">
        <f t="shared" si="17"/>
        <v>147.619047619048</v>
      </c>
    </row>
    <row r="350" s="20" customFormat="1" ht="17.1" customHeight="1" spans="1:9">
      <c r="A350" s="41" t="s">
        <v>663</v>
      </c>
      <c r="B350" s="114" t="s">
        <v>260</v>
      </c>
      <c r="C350" s="73"/>
      <c r="D350" s="73"/>
      <c r="E350" s="32">
        <v>0</v>
      </c>
      <c r="F350" s="47">
        <v>0</v>
      </c>
      <c r="G350" s="43">
        <f t="shared" si="15"/>
        <v>0</v>
      </c>
      <c r="H350" s="43">
        <f t="shared" si="16"/>
        <v>0</v>
      </c>
      <c r="I350" s="43">
        <f t="shared" si="17"/>
        <v>0</v>
      </c>
    </row>
    <row r="351" s="20" customFormat="1" ht="17.1" customHeight="1" spans="1:9">
      <c r="A351" s="41" t="s">
        <v>664</v>
      </c>
      <c r="B351" s="114" t="s">
        <v>262</v>
      </c>
      <c r="C351" s="73"/>
      <c r="D351" s="73"/>
      <c r="E351" s="32">
        <v>0</v>
      </c>
      <c r="F351" s="47">
        <v>0</v>
      </c>
      <c r="G351" s="43">
        <f t="shared" si="15"/>
        <v>0</v>
      </c>
      <c r="H351" s="43">
        <f t="shared" si="16"/>
        <v>0</v>
      </c>
      <c r="I351" s="43">
        <f t="shared" si="17"/>
        <v>0</v>
      </c>
    </row>
    <row r="352" s="20" customFormat="1" ht="17.1" customHeight="1" spans="1:9">
      <c r="A352" s="41" t="s">
        <v>665</v>
      </c>
      <c r="B352" s="114" t="s">
        <v>264</v>
      </c>
      <c r="C352" s="73"/>
      <c r="D352" s="73"/>
      <c r="E352" s="32">
        <v>1371</v>
      </c>
      <c r="F352" s="47">
        <v>1266</v>
      </c>
      <c r="G352" s="43">
        <f t="shared" si="15"/>
        <v>0</v>
      </c>
      <c r="H352" s="43">
        <f t="shared" si="16"/>
        <v>0</v>
      </c>
      <c r="I352" s="43">
        <f t="shared" si="17"/>
        <v>92.3413566739606</v>
      </c>
    </row>
    <row r="353" s="20" customFormat="1" ht="17.1" customHeight="1" spans="1:9">
      <c r="A353" s="41" t="s">
        <v>666</v>
      </c>
      <c r="B353" s="114" t="s">
        <v>667</v>
      </c>
      <c r="C353" s="32">
        <v>1177</v>
      </c>
      <c r="D353" s="32">
        <v>1167</v>
      </c>
      <c r="E353" s="32">
        <v>1137</v>
      </c>
      <c r="F353" s="47">
        <v>1167</v>
      </c>
      <c r="G353" s="43">
        <f t="shared" si="15"/>
        <v>99.1503823279524</v>
      </c>
      <c r="H353" s="43">
        <f t="shared" si="16"/>
        <v>100</v>
      </c>
      <c r="I353" s="43">
        <f t="shared" si="17"/>
        <v>102.638522427441</v>
      </c>
    </row>
    <row r="354" s="20" customFormat="1" ht="17.1" customHeight="1" spans="1:9">
      <c r="A354" s="41" t="s">
        <v>668</v>
      </c>
      <c r="B354" s="115" t="s">
        <v>669</v>
      </c>
      <c r="C354" s="73"/>
      <c r="D354" s="73"/>
      <c r="E354" s="32">
        <v>0</v>
      </c>
      <c r="F354" s="47">
        <v>0</v>
      </c>
      <c r="G354" s="43">
        <f t="shared" si="15"/>
        <v>0</v>
      </c>
      <c r="H354" s="43">
        <f t="shared" si="16"/>
        <v>0</v>
      </c>
      <c r="I354" s="43">
        <f t="shared" si="17"/>
        <v>0</v>
      </c>
    </row>
    <row r="355" s="20" customFormat="1" ht="17.1" customHeight="1" spans="1:9">
      <c r="A355" s="41" t="s">
        <v>670</v>
      </c>
      <c r="B355" s="114" t="s">
        <v>278</v>
      </c>
      <c r="C355" s="73"/>
      <c r="D355" s="73"/>
      <c r="E355" s="32">
        <v>0</v>
      </c>
      <c r="F355" s="47">
        <v>1167</v>
      </c>
      <c r="G355" s="43">
        <f t="shared" si="15"/>
        <v>0</v>
      </c>
      <c r="H355" s="43">
        <f t="shared" si="16"/>
        <v>0</v>
      </c>
      <c r="I355" s="43">
        <f t="shared" si="17"/>
        <v>0</v>
      </c>
    </row>
    <row r="356" s="20" customFormat="1" ht="17.1" customHeight="1" spans="1:9">
      <c r="A356" s="41" t="s">
        <v>671</v>
      </c>
      <c r="B356" s="114" t="s">
        <v>672</v>
      </c>
      <c r="C356" s="73"/>
      <c r="D356" s="73"/>
      <c r="E356" s="32">
        <v>0</v>
      </c>
      <c r="F356" s="47">
        <v>0</v>
      </c>
      <c r="G356" s="43">
        <f t="shared" si="15"/>
        <v>0</v>
      </c>
      <c r="H356" s="43">
        <f t="shared" si="16"/>
        <v>0</v>
      </c>
      <c r="I356" s="43">
        <f t="shared" si="17"/>
        <v>0</v>
      </c>
    </row>
    <row r="357" s="20" customFormat="1" ht="17.1" customHeight="1" spans="1:9">
      <c r="A357" s="41" t="s">
        <v>673</v>
      </c>
      <c r="B357" s="113" t="s">
        <v>674</v>
      </c>
      <c r="C357" s="73"/>
      <c r="D357" s="73"/>
      <c r="E357" s="32">
        <v>1137</v>
      </c>
      <c r="F357" s="47">
        <v>0</v>
      </c>
      <c r="G357" s="43">
        <f t="shared" si="15"/>
        <v>0</v>
      </c>
      <c r="H357" s="43">
        <f t="shared" si="16"/>
        <v>0</v>
      </c>
      <c r="I357" s="43">
        <f t="shared" si="17"/>
        <v>0</v>
      </c>
    </row>
    <row r="358" s="20" customFormat="1" ht="17.1" customHeight="1" spans="1:9">
      <c r="A358" s="41" t="s">
        <v>675</v>
      </c>
      <c r="B358" s="114" t="s">
        <v>260</v>
      </c>
      <c r="C358" s="73"/>
      <c r="D358" s="73"/>
      <c r="E358" s="32">
        <v>0</v>
      </c>
      <c r="F358" s="47">
        <v>0</v>
      </c>
      <c r="G358" s="43">
        <f t="shared" si="15"/>
        <v>0</v>
      </c>
      <c r="H358" s="43">
        <f t="shared" si="16"/>
        <v>0</v>
      </c>
      <c r="I358" s="43">
        <f t="shared" si="17"/>
        <v>0</v>
      </c>
    </row>
    <row r="359" s="20" customFormat="1" ht="17.1" customHeight="1" spans="1:9">
      <c r="A359" s="41" t="s">
        <v>676</v>
      </c>
      <c r="B359" s="115" t="s">
        <v>262</v>
      </c>
      <c r="C359" s="73"/>
      <c r="D359" s="73"/>
      <c r="E359" s="32">
        <v>0</v>
      </c>
      <c r="F359" s="47">
        <v>0</v>
      </c>
      <c r="G359" s="43">
        <f t="shared" si="15"/>
        <v>0</v>
      </c>
      <c r="H359" s="43">
        <f t="shared" si="16"/>
        <v>0</v>
      </c>
      <c r="I359" s="43">
        <f t="shared" si="17"/>
        <v>0</v>
      </c>
    </row>
    <row r="360" s="20" customFormat="1" ht="17.1" customHeight="1" spans="1:9">
      <c r="A360" s="41" t="s">
        <v>677</v>
      </c>
      <c r="B360" s="115" t="s">
        <v>342</v>
      </c>
      <c r="C360" s="32">
        <v>0</v>
      </c>
      <c r="D360" s="32">
        <v>0</v>
      </c>
      <c r="E360" s="32">
        <v>0</v>
      </c>
      <c r="F360" s="47">
        <v>0</v>
      </c>
      <c r="G360" s="43">
        <f t="shared" si="15"/>
        <v>0</v>
      </c>
      <c r="H360" s="43">
        <f t="shared" si="16"/>
        <v>0</v>
      </c>
      <c r="I360" s="43">
        <f t="shared" si="17"/>
        <v>0</v>
      </c>
    </row>
    <row r="361" s="20" customFormat="1" ht="17.1" customHeight="1" spans="1:9">
      <c r="A361" s="41" t="s">
        <v>678</v>
      </c>
      <c r="B361" s="114" t="s">
        <v>679</v>
      </c>
      <c r="C361" s="73"/>
      <c r="D361" s="73"/>
      <c r="E361" s="32">
        <v>0</v>
      </c>
      <c r="F361" s="47">
        <v>0</v>
      </c>
      <c r="G361" s="43">
        <f t="shared" si="15"/>
        <v>0</v>
      </c>
      <c r="H361" s="43">
        <f t="shared" si="16"/>
        <v>0</v>
      </c>
      <c r="I361" s="43">
        <f t="shared" si="17"/>
        <v>0</v>
      </c>
    </row>
    <row r="362" s="20" customFormat="1" ht="17.1" customHeight="1" spans="1:9">
      <c r="A362" s="41" t="s">
        <v>680</v>
      </c>
      <c r="B362" s="114" t="s">
        <v>681</v>
      </c>
      <c r="C362" s="73"/>
      <c r="D362" s="73"/>
      <c r="E362" s="32">
        <v>0</v>
      </c>
      <c r="F362" s="47">
        <v>0</v>
      </c>
      <c r="G362" s="43">
        <f t="shared" si="15"/>
        <v>0</v>
      </c>
      <c r="H362" s="43">
        <f t="shared" si="16"/>
        <v>0</v>
      </c>
      <c r="I362" s="43">
        <f t="shared" si="17"/>
        <v>0</v>
      </c>
    </row>
    <row r="363" s="20" customFormat="1" ht="17.1" customHeight="1" spans="1:9">
      <c r="A363" s="41" t="s">
        <v>682</v>
      </c>
      <c r="B363" s="113" t="s">
        <v>683</v>
      </c>
      <c r="C363" s="73"/>
      <c r="D363" s="73"/>
      <c r="E363" s="32">
        <v>0</v>
      </c>
      <c r="F363" s="47">
        <v>0</v>
      </c>
      <c r="G363" s="43">
        <f t="shared" si="15"/>
        <v>0</v>
      </c>
      <c r="H363" s="43">
        <f t="shared" si="16"/>
        <v>0</v>
      </c>
      <c r="I363" s="43">
        <f t="shared" si="17"/>
        <v>0</v>
      </c>
    </row>
    <row r="364" s="20" customFormat="1" ht="17.1" customHeight="1" spans="1:9">
      <c r="A364" s="41" t="s">
        <v>684</v>
      </c>
      <c r="B364" s="115" t="s">
        <v>685</v>
      </c>
      <c r="C364" s="73"/>
      <c r="D364" s="73"/>
      <c r="E364" s="32">
        <v>0</v>
      </c>
      <c r="F364" s="47">
        <v>0</v>
      </c>
      <c r="G364" s="43">
        <f t="shared" si="15"/>
        <v>0</v>
      </c>
      <c r="H364" s="43">
        <f t="shared" si="16"/>
        <v>0</v>
      </c>
      <c r="I364" s="43">
        <f t="shared" si="17"/>
        <v>0</v>
      </c>
    </row>
    <row r="365" s="20" customFormat="1" ht="17.1" customHeight="1" spans="1:9">
      <c r="A365" s="41" t="s">
        <v>686</v>
      </c>
      <c r="B365" s="113" t="s">
        <v>687</v>
      </c>
      <c r="C365" s="73"/>
      <c r="D365" s="73"/>
      <c r="E365" s="32">
        <v>0</v>
      </c>
      <c r="F365" s="47">
        <v>0</v>
      </c>
      <c r="G365" s="43">
        <f t="shared" si="15"/>
        <v>0</v>
      </c>
      <c r="H365" s="43">
        <f t="shared" si="16"/>
        <v>0</v>
      </c>
      <c r="I365" s="43">
        <f t="shared" si="17"/>
        <v>0</v>
      </c>
    </row>
    <row r="366" s="20" customFormat="1" ht="17.1" customHeight="1" spans="1:9">
      <c r="A366" s="41" t="s">
        <v>688</v>
      </c>
      <c r="B366" s="113" t="s">
        <v>689</v>
      </c>
      <c r="C366" s="32">
        <v>0</v>
      </c>
      <c r="D366" s="32">
        <v>0</v>
      </c>
      <c r="E366" s="32">
        <v>0</v>
      </c>
      <c r="F366" s="47">
        <v>0</v>
      </c>
      <c r="G366" s="43">
        <f t="shared" si="15"/>
        <v>0</v>
      </c>
      <c r="H366" s="43">
        <f t="shared" si="16"/>
        <v>0</v>
      </c>
      <c r="I366" s="43">
        <f t="shared" si="17"/>
        <v>0</v>
      </c>
    </row>
    <row r="367" s="20" customFormat="1" ht="17.1" customHeight="1" spans="1:9">
      <c r="A367" s="41" t="s">
        <v>690</v>
      </c>
      <c r="B367" s="114" t="s">
        <v>260</v>
      </c>
      <c r="C367" s="73"/>
      <c r="D367" s="73"/>
      <c r="E367" s="32">
        <v>0</v>
      </c>
      <c r="F367" s="47">
        <v>0</v>
      </c>
      <c r="G367" s="43">
        <f t="shared" si="15"/>
        <v>0</v>
      </c>
      <c r="H367" s="43">
        <f t="shared" si="16"/>
        <v>0</v>
      </c>
      <c r="I367" s="43">
        <f t="shared" si="17"/>
        <v>0</v>
      </c>
    </row>
    <row r="368" s="20" customFormat="1" ht="17.1" customHeight="1" spans="1:9">
      <c r="A368" s="41" t="s">
        <v>691</v>
      </c>
      <c r="B368" s="114" t="s">
        <v>262</v>
      </c>
      <c r="C368" s="73"/>
      <c r="D368" s="73"/>
      <c r="E368" s="32">
        <v>0</v>
      </c>
      <c r="F368" s="47">
        <v>0</v>
      </c>
      <c r="G368" s="43">
        <f t="shared" si="15"/>
        <v>0</v>
      </c>
      <c r="H368" s="43">
        <f t="shared" si="16"/>
        <v>0</v>
      </c>
      <c r="I368" s="43">
        <f t="shared" si="17"/>
        <v>0</v>
      </c>
    </row>
    <row r="369" s="20" customFormat="1" ht="17.1" customHeight="1" spans="1:9">
      <c r="A369" s="41" t="s">
        <v>692</v>
      </c>
      <c r="B369" s="115" t="s">
        <v>264</v>
      </c>
      <c r="C369" s="73"/>
      <c r="D369" s="73"/>
      <c r="E369" s="32">
        <v>0</v>
      </c>
      <c r="F369" s="47">
        <v>0</v>
      </c>
      <c r="G369" s="43">
        <f t="shared" si="15"/>
        <v>0</v>
      </c>
      <c r="H369" s="43">
        <f t="shared" si="16"/>
        <v>0</v>
      </c>
      <c r="I369" s="43">
        <f t="shared" si="17"/>
        <v>0</v>
      </c>
    </row>
    <row r="370" s="20" customFormat="1" ht="17.1" customHeight="1" spans="1:9">
      <c r="A370" s="41" t="s">
        <v>693</v>
      </c>
      <c r="B370" s="114" t="s">
        <v>694</v>
      </c>
      <c r="C370" s="32">
        <v>0</v>
      </c>
      <c r="D370" s="32">
        <v>0</v>
      </c>
      <c r="E370" s="32">
        <v>0</v>
      </c>
      <c r="F370" s="47">
        <v>0</v>
      </c>
      <c r="G370" s="43">
        <f t="shared" si="15"/>
        <v>0</v>
      </c>
      <c r="H370" s="43">
        <f t="shared" si="16"/>
        <v>0</v>
      </c>
      <c r="I370" s="43">
        <f t="shared" si="17"/>
        <v>0</v>
      </c>
    </row>
    <row r="371" s="20" customFormat="1" ht="17.1" customHeight="1" spans="1:9">
      <c r="A371" s="41" t="s">
        <v>695</v>
      </c>
      <c r="B371" s="113" t="s">
        <v>696</v>
      </c>
      <c r="C371" s="73"/>
      <c r="D371" s="73"/>
      <c r="E371" s="32">
        <v>0</v>
      </c>
      <c r="F371" s="47">
        <v>0</v>
      </c>
      <c r="G371" s="43">
        <f t="shared" si="15"/>
        <v>0</v>
      </c>
      <c r="H371" s="43">
        <f t="shared" si="16"/>
        <v>0</v>
      </c>
      <c r="I371" s="43">
        <f t="shared" si="17"/>
        <v>0</v>
      </c>
    </row>
    <row r="372" s="20" customFormat="1" ht="17.1" customHeight="1" spans="1:9">
      <c r="A372" s="41" t="s">
        <v>697</v>
      </c>
      <c r="B372" s="114" t="s">
        <v>698</v>
      </c>
      <c r="C372" s="73"/>
      <c r="D372" s="73"/>
      <c r="E372" s="32">
        <v>0</v>
      </c>
      <c r="F372" s="47">
        <v>0</v>
      </c>
      <c r="G372" s="43">
        <f t="shared" si="15"/>
        <v>0</v>
      </c>
      <c r="H372" s="43">
        <f t="shared" si="16"/>
        <v>0</v>
      </c>
      <c r="I372" s="43">
        <f t="shared" si="17"/>
        <v>0</v>
      </c>
    </row>
    <row r="373" s="20" customFormat="1" ht="17.1" customHeight="1" spans="1:9">
      <c r="A373" s="41" t="s">
        <v>699</v>
      </c>
      <c r="B373" s="114" t="s">
        <v>700</v>
      </c>
      <c r="C373" s="73"/>
      <c r="D373" s="73"/>
      <c r="E373" s="32">
        <v>0</v>
      </c>
      <c r="F373" s="47">
        <v>0</v>
      </c>
      <c r="G373" s="43">
        <f t="shared" si="15"/>
        <v>0</v>
      </c>
      <c r="H373" s="43">
        <f t="shared" si="16"/>
        <v>0</v>
      </c>
      <c r="I373" s="43">
        <f t="shared" si="17"/>
        <v>0</v>
      </c>
    </row>
    <row r="374" s="20" customFormat="1" ht="17.1" customHeight="1" spans="1:9">
      <c r="A374" s="41" t="s">
        <v>701</v>
      </c>
      <c r="B374" s="114" t="s">
        <v>702</v>
      </c>
      <c r="C374" s="32">
        <v>115</v>
      </c>
      <c r="D374" s="32">
        <v>95</v>
      </c>
      <c r="E374" s="32">
        <v>111</v>
      </c>
      <c r="F374" s="47">
        <v>95</v>
      </c>
      <c r="G374" s="43">
        <f t="shared" si="15"/>
        <v>82.6086956521739</v>
      </c>
      <c r="H374" s="43">
        <f t="shared" si="16"/>
        <v>100</v>
      </c>
      <c r="I374" s="43">
        <f t="shared" si="17"/>
        <v>85.5855855855856</v>
      </c>
    </row>
    <row r="375" s="20" customFormat="1" ht="17.1" customHeight="1" spans="1:9">
      <c r="A375" s="41" t="s">
        <v>703</v>
      </c>
      <c r="B375" s="114" t="s">
        <v>704</v>
      </c>
      <c r="C375" s="73"/>
      <c r="D375" s="73"/>
      <c r="E375" s="32">
        <v>111</v>
      </c>
      <c r="F375" s="47">
        <v>95</v>
      </c>
      <c r="G375" s="43">
        <f t="shared" si="15"/>
        <v>0</v>
      </c>
      <c r="H375" s="43">
        <f t="shared" si="16"/>
        <v>0</v>
      </c>
      <c r="I375" s="43">
        <f t="shared" si="17"/>
        <v>85.5855855855856</v>
      </c>
    </row>
    <row r="376" s="20" customFormat="1" ht="17.1" customHeight="1" spans="1:9">
      <c r="A376" s="41" t="s">
        <v>705</v>
      </c>
      <c r="B376" s="114" t="s">
        <v>706</v>
      </c>
      <c r="C376" s="73"/>
      <c r="D376" s="73"/>
      <c r="E376" s="32">
        <v>0</v>
      </c>
      <c r="F376" s="47">
        <v>0</v>
      </c>
      <c r="G376" s="43">
        <f t="shared" si="15"/>
        <v>0</v>
      </c>
      <c r="H376" s="43">
        <f t="shared" si="16"/>
        <v>0</v>
      </c>
      <c r="I376" s="43">
        <f t="shared" si="17"/>
        <v>0</v>
      </c>
    </row>
    <row r="377" s="20" customFormat="1" ht="17.1" customHeight="1" spans="1:9">
      <c r="A377" s="41" t="s">
        <v>707</v>
      </c>
      <c r="B377" s="114" t="s">
        <v>708</v>
      </c>
      <c r="C377" s="73"/>
      <c r="D377" s="73"/>
      <c r="E377" s="32">
        <v>0</v>
      </c>
      <c r="F377" s="47">
        <v>0</v>
      </c>
      <c r="G377" s="43">
        <f t="shared" si="15"/>
        <v>0</v>
      </c>
      <c r="H377" s="43">
        <f t="shared" si="16"/>
        <v>0</v>
      </c>
      <c r="I377" s="43">
        <f t="shared" si="17"/>
        <v>0</v>
      </c>
    </row>
    <row r="378" s="20" customFormat="1" ht="17.1" customHeight="1" spans="1:9">
      <c r="A378" s="41" t="s">
        <v>709</v>
      </c>
      <c r="B378" s="115" t="s">
        <v>710</v>
      </c>
      <c r="C378" s="32">
        <v>584</v>
      </c>
      <c r="D378" s="32">
        <v>253</v>
      </c>
      <c r="E378" s="32">
        <v>565</v>
      </c>
      <c r="F378" s="47">
        <v>253</v>
      </c>
      <c r="G378" s="43">
        <f t="shared" si="15"/>
        <v>43.3219178082192</v>
      </c>
      <c r="H378" s="43">
        <f t="shared" si="16"/>
        <v>100</v>
      </c>
      <c r="I378" s="43">
        <f t="shared" si="17"/>
        <v>44.7787610619469</v>
      </c>
    </row>
    <row r="379" s="20" customFormat="1" ht="17.1" customHeight="1" spans="1:9">
      <c r="A379" s="41" t="s">
        <v>711</v>
      </c>
      <c r="B379" s="114" t="s">
        <v>712</v>
      </c>
      <c r="C379" s="73"/>
      <c r="D379" s="73"/>
      <c r="E379" s="32">
        <v>0</v>
      </c>
      <c r="F379" s="47">
        <v>0</v>
      </c>
      <c r="G379" s="43">
        <f t="shared" si="15"/>
        <v>0</v>
      </c>
      <c r="H379" s="43">
        <f t="shared" si="16"/>
        <v>0</v>
      </c>
      <c r="I379" s="43">
        <f t="shared" si="17"/>
        <v>0</v>
      </c>
    </row>
    <row r="380" s="20" customFormat="1" ht="17.1" customHeight="1" spans="1:9">
      <c r="A380" s="41" t="s">
        <v>713</v>
      </c>
      <c r="B380" s="113" t="s">
        <v>714</v>
      </c>
      <c r="C380" s="73"/>
      <c r="D380" s="73"/>
      <c r="E380" s="32">
        <v>207</v>
      </c>
      <c r="F380" s="47">
        <v>223</v>
      </c>
      <c r="G380" s="43">
        <f t="shared" si="15"/>
        <v>0</v>
      </c>
      <c r="H380" s="43">
        <f t="shared" si="16"/>
        <v>0</v>
      </c>
      <c r="I380" s="43">
        <f t="shared" si="17"/>
        <v>107.729468599034</v>
      </c>
    </row>
    <row r="381" s="20" customFormat="1" ht="17.1" customHeight="1" spans="1:9">
      <c r="A381" s="41" t="s">
        <v>715</v>
      </c>
      <c r="B381" s="114" t="s">
        <v>716</v>
      </c>
      <c r="C381" s="73"/>
      <c r="D381" s="73"/>
      <c r="E381" s="32">
        <v>358</v>
      </c>
      <c r="F381" s="47">
        <v>30</v>
      </c>
      <c r="G381" s="43">
        <f t="shared" si="15"/>
        <v>0</v>
      </c>
      <c r="H381" s="43">
        <f t="shared" si="16"/>
        <v>0</v>
      </c>
      <c r="I381" s="43">
        <f t="shared" si="17"/>
        <v>8.37988826815642</v>
      </c>
    </row>
    <row r="382" s="20" customFormat="1" ht="17.1" customHeight="1" spans="1:9">
      <c r="A382" s="41" t="s">
        <v>717</v>
      </c>
      <c r="B382" s="114" t="s">
        <v>718</v>
      </c>
      <c r="C382" s="73"/>
      <c r="D382" s="73"/>
      <c r="E382" s="32">
        <v>0</v>
      </c>
      <c r="F382" s="47">
        <v>0</v>
      </c>
      <c r="G382" s="43">
        <f t="shared" si="15"/>
        <v>0</v>
      </c>
      <c r="H382" s="43">
        <f t="shared" si="16"/>
        <v>0</v>
      </c>
      <c r="I382" s="43">
        <f t="shared" si="17"/>
        <v>0</v>
      </c>
    </row>
    <row r="383" s="20" customFormat="1" ht="17.1" customHeight="1" spans="1:9">
      <c r="A383" s="41" t="s">
        <v>719</v>
      </c>
      <c r="B383" s="115" t="s">
        <v>720</v>
      </c>
      <c r="C383" s="73"/>
      <c r="D383" s="73"/>
      <c r="E383" s="32">
        <v>0</v>
      </c>
      <c r="F383" s="47">
        <v>0</v>
      </c>
      <c r="G383" s="43">
        <f t="shared" si="15"/>
        <v>0</v>
      </c>
      <c r="H383" s="43">
        <f t="shared" si="16"/>
        <v>0</v>
      </c>
      <c r="I383" s="43">
        <f t="shared" si="17"/>
        <v>0</v>
      </c>
    </row>
    <row r="384" s="20" customFormat="1" ht="17.1" customHeight="1" spans="1:9">
      <c r="A384" s="41" t="s">
        <v>721</v>
      </c>
      <c r="B384" s="115" t="s">
        <v>722</v>
      </c>
      <c r="C384" s="32">
        <v>241</v>
      </c>
      <c r="D384" s="32">
        <v>10</v>
      </c>
      <c r="E384" s="32">
        <v>233</v>
      </c>
      <c r="F384" s="47">
        <v>10</v>
      </c>
      <c r="G384" s="43">
        <f t="shared" si="15"/>
        <v>4.149377593361</v>
      </c>
      <c r="H384" s="43">
        <f t="shared" si="16"/>
        <v>100</v>
      </c>
      <c r="I384" s="43">
        <f t="shared" si="17"/>
        <v>4.29184549356223</v>
      </c>
    </row>
    <row r="385" s="20" customFormat="1" ht="17.1" customHeight="1" spans="1:9">
      <c r="A385" s="41" t="s">
        <v>723</v>
      </c>
      <c r="B385" s="115" t="s">
        <v>724</v>
      </c>
      <c r="C385" s="73"/>
      <c r="D385" s="73"/>
      <c r="E385" s="32">
        <v>233</v>
      </c>
      <c r="F385" s="47">
        <v>10</v>
      </c>
      <c r="G385" s="43">
        <f t="shared" si="15"/>
        <v>0</v>
      </c>
      <c r="H385" s="43">
        <f t="shared" si="16"/>
        <v>0</v>
      </c>
      <c r="I385" s="43">
        <f t="shared" si="17"/>
        <v>4.29184549356223</v>
      </c>
    </row>
    <row r="386" s="20" customFormat="1" ht="17.1" customHeight="1" spans="1:9">
      <c r="A386" s="41" t="s">
        <v>725</v>
      </c>
      <c r="B386" s="115" t="s">
        <v>726</v>
      </c>
      <c r="C386" s="73"/>
      <c r="D386" s="73"/>
      <c r="E386" s="32">
        <v>0</v>
      </c>
      <c r="F386" s="47">
        <v>0</v>
      </c>
      <c r="G386" s="43">
        <f t="shared" si="15"/>
        <v>0</v>
      </c>
      <c r="H386" s="43">
        <f t="shared" si="16"/>
        <v>0</v>
      </c>
      <c r="I386" s="43">
        <f t="shared" si="17"/>
        <v>0</v>
      </c>
    </row>
    <row r="387" s="20" customFormat="1" ht="17.1" customHeight="1" spans="1:9">
      <c r="A387" s="41" t="s">
        <v>727</v>
      </c>
      <c r="B387" s="116" t="s">
        <v>728</v>
      </c>
      <c r="C387" s="73"/>
      <c r="D387" s="73"/>
      <c r="E387" s="32">
        <v>0</v>
      </c>
      <c r="F387" s="47">
        <v>0</v>
      </c>
      <c r="G387" s="43">
        <f t="shared" si="15"/>
        <v>0</v>
      </c>
      <c r="H387" s="43">
        <f t="shared" si="16"/>
        <v>0</v>
      </c>
      <c r="I387" s="43">
        <f t="shared" si="17"/>
        <v>0</v>
      </c>
    </row>
    <row r="388" s="20" customFormat="1" ht="17.1" customHeight="1" spans="1:9">
      <c r="A388" s="41" t="s">
        <v>729</v>
      </c>
      <c r="B388" s="115" t="s">
        <v>730</v>
      </c>
      <c r="C388" s="73"/>
      <c r="D388" s="73"/>
      <c r="E388" s="32">
        <v>0</v>
      </c>
      <c r="F388" s="47">
        <v>0</v>
      </c>
      <c r="G388" s="43">
        <f t="shared" ref="G388:G451" si="18">IF(C388&lt;&gt;0,(F388/C388)*100,0)</f>
        <v>0</v>
      </c>
      <c r="H388" s="43">
        <f t="shared" ref="H388:H451" si="19">IF(D388&lt;&gt;0,(F388/D388)*100,0)</f>
        <v>0</v>
      </c>
      <c r="I388" s="43">
        <f t="shared" ref="I388:I451" si="20">IF(E388&lt;&gt;0,(F388/E388)*100,0)</f>
        <v>0</v>
      </c>
    </row>
    <row r="389" s="20" customFormat="1" ht="17.1" customHeight="1" spans="1:9">
      <c r="A389" s="41" t="s">
        <v>731</v>
      </c>
      <c r="B389" s="115" t="s">
        <v>732</v>
      </c>
      <c r="C389" s="73"/>
      <c r="D389" s="73"/>
      <c r="E389" s="32">
        <v>0</v>
      </c>
      <c r="F389" s="47">
        <v>0</v>
      </c>
      <c r="G389" s="43">
        <f t="shared" si="18"/>
        <v>0</v>
      </c>
      <c r="H389" s="43">
        <f t="shared" si="19"/>
        <v>0</v>
      </c>
      <c r="I389" s="43">
        <f t="shared" si="20"/>
        <v>0</v>
      </c>
    </row>
    <row r="390" s="20" customFormat="1" ht="17.1" customHeight="1" spans="1:9">
      <c r="A390" s="41" t="s">
        <v>733</v>
      </c>
      <c r="B390" s="115" t="s">
        <v>734</v>
      </c>
      <c r="C390" s="73"/>
      <c r="D390" s="73"/>
      <c r="E390" s="32">
        <v>0</v>
      </c>
      <c r="F390" s="47">
        <v>0</v>
      </c>
      <c r="G390" s="43">
        <f t="shared" si="18"/>
        <v>0</v>
      </c>
      <c r="H390" s="43">
        <f t="shared" si="19"/>
        <v>0</v>
      </c>
      <c r="I390" s="43">
        <f t="shared" si="20"/>
        <v>0</v>
      </c>
    </row>
    <row r="391" s="20" customFormat="1" ht="17.1" customHeight="1" spans="1:9">
      <c r="A391" s="41" t="s">
        <v>735</v>
      </c>
      <c r="B391" s="115" t="s">
        <v>736</v>
      </c>
      <c r="C391" s="32">
        <v>1276</v>
      </c>
      <c r="D391" s="32">
        <v>284</v>
      </c>
      <c r="E391" s="32">
        <v>1233</v>
      </c>
      <c r="F391" s="47">
        <v>275</v>
      </c>
      <c r="G391" s="43">
        <f t="shared" si="18"/>
        <v>21.551724137931</v>
      </c>
      <c r="H391" s="43">
        <f t="shared" si="19"/>
        <v>96.830985915493</v>
      </c>
      <c r="I391" s="43">
        <f t="shared" si="20"/>
        <v>22.3033252230333</v>
      </c>
    </row>
    <row r="392" s="20" customFormat="1" ht="17.1" customHeight="1" spans="1:9">
      <c r="A392" s="41" t="s">
        <v>737</v>
      </c>
      <c r="B392" s="115" t="s">
        <v>738</v>
      </c>
      <c r="C392" s="73"/>
      <c r="D392" s="73"/>
      <c r="E392" s="32">
        <v>1233</v>
      </c>
      <c r="F392" s="47">
        <v>275</v>
      </c>
      <c r="G392" s="43">
        <f t="shared" si="18"/>
        <v>0</v>
      </c>
      <c r="H392" s="43">
        <f t="shared" si="19"/>
        <v>0</v>
      </c>
      <c r="I392" s="43">
        <f t="shared" si="20"/>
        <v>22.3033252230333</v>
      </c>
    </row>
    <row r="393" s="20" customFormat="1" ht="17.1" customHeight="1" spans="1:9">
      <c r="A393" s="41" t="s">
        <v>215</v>
      </c>
      <c r="B393" s="116" t="s">
        <v>739</v>
      </c>
      <c r="C393" s="32">
        <v>351</v>
      </c>
      <c r="D393" s="32">
        <v>824</v>
      </c>
      <c r="E393" s="32">
        <v>339</v>
      </c>
      <c r="F393" s="47">
        <v>824</v>
      </c>
      <c r="G393" s="43">
        <f t="shared" si="18"/>
        <v>234.757834757835</v>
      </c>
      <c r="H393" s="43">
        <f t="shared" si="19"/>
        <v>100</v>
      </c>
      <c r="I393" s="43">
        <f t="shared" si="20"/>
        <v>243.06784660767</v>
      </c>
    </row>
    <row r="394" s="20" customFormat="1" ht="17.1" customHeight="1" spans="1:9">
      <c r="A394" s="41" t="s">
        <v>740</v>
      </c>
      <c r="B394" s="115" t="s">
        <v>741</v>
      </c>
      <c r="C394" s="32">
        <v>103</v>
      </c>
      <c r="D394" s="32">
        <v>53</v>
      </c>
      <c r="E394" s="32">
        <v>100</v>
      </c>
      <c r="F394" s="47">
        <v>53</v>
      </c>
      <c r="G394" s="43">
        <f t="shared" si="18"/>
        <v>51.4563106796116</v>
      </c>
      <c r="H394" s="43">
        <f t="shared" si="19"/>
        <v>100</v>
      </c>
      <c r="I394" s="43">
        <f t="shared" si="20"/>
        <v>53</v>
      </c>
    </row>
    <row r="395" s="20" customFormat="1" ht="17.1" customHeight="1" spans="1:9">
      <c r="A395" s="41" t="s">
        <v>259</v>
      </c>
      <c r="B395" s="115" t="s">
        <v>742</v>
      </c>
      <c r="C395" s="73"/>
      <c r="D395" s="73"/>
      <c r="E395" s="32">
        <v>72</v>
      </c>
      <c r="F395" s="47">
        <v>52</v>
      </c>
      <c r="G395" s="43">
        <f t="shared" si="18"/>
        <v>0</v>
      </c>
      <c r="H395" s="43">
        <f t="shared" si="19"/>
        <v>0</v>
      </c>
      <c r="I395" s="43">
        <f t="shared" si="20"/>
        <v>72.2222222222222</v>
      </c>
    </row>
    <row r="396" s="20" customFormat="1" ht="17.1" customHeight="1" spans="1:9">
      <c r="A396" s="41" t="s">
        <v>261</v>
      </c>
      <c r="B396" s="115" t="s">
        <v>743</v>
      </c>
      <c r="C396" s="73"/>
      <c r="D396" s="73"/>
      <c r="E396" s="32">
        <v>28</v>
      </c>
      <c r="F396" s="47">
        <v>1</v>
      </c>
      <c r="G396" s="43">
        <f t="shared" si="18"/>
        <v>0</v>
      </c>
      <c r="H396" s="43">
        <f t="shared" si="19"/>
        <v>0</v>
      </c>
      <c r="I396" s="43">
        <f t="shared" si="20"/>
        <v>3.57142857142857</v>
      </c>
    </row>
    <row r="397" s="20" customFormat="1" ht="17.1" customHeight="1" spans="1:9">
      <c r="A397" s="41" t="s">
        <v>263</v>
      </c>
      <c r="B397" s="116" t="s">
        <v>744</v>
      </c>
      <c r="C397" s="73"/>
      <c r="D397" s="73"/>
      <c r="E397" s="32">
        <v>0</v>
      </c>
      <c r="F397" s="47">
        <v>0</v>
      </c>
      <c r="G397" s="43">
        <f t="shared" si="18"/>
        <v>0</v>
      </c>
      <c r="H397" s="43">
        <f t="shared" si="19"/>
        <v>0</v>
      </c>
      <c r="I397" s="43">
        <f t="shared" si="20"/>
        <v>0</v>
      </c>
    </row>
    <row r="398" s="20" customFormat="1" ht="17.1" customHeight="1" spans="1:9">
      <c r="A398" s="41" t="s">
        <v>745</v>
      </c>
      <c r="B398" s="115" t="s">
        <v>746</v>
      </c>
      <c r="C398" s="73"/>
      <c r="D398" s="73"/>
      <c r="E398" s="32">
        <v>0</v>
      </c>
      <c r="F398" s="47">
        <v>0</v>
      </c>
      <c r="G398" s="43">
        <f t="shared" si="18"/>
        <v>0</v>
      </c>
      <c r="H398" s="43">
        <f t="shared" si="19"/>
        <v>0</v>
      </c>
      <c r="I398" s="43">
        <f t="shared" si="20"/>
        <v>0</v>
      </c>
    </row>
    <row r="399" s="20" customFormat="1" ht="17.1" customHeight="1" spans="1:9">
      <c r="A399" s="41" t="s">
        <v>747</v>
      </c>
      <c r="B399" s="115" t="s">
        <v>748</v>
      </c>
      <c r="C399" s="32">
        <v>0</v>
      </c>
      <c r="D399" s="32">
        <v>0</v>
      </c>
      <c r="E399" s="32">
        <v>0</v>
      </c>
      <c r="F399" s="47">
        <v>0</v>
      </c>
      <c r="G399" s="43">
        <f t="shared" si="18"/>
        <v>0</v>
      </c>
      <c r="H399" s="43">
        <f t="shared" si="19"/>
        <v>0</v>
      </c>
      <c r="I399" s="43">
        <f t="shared" si="20"/>
        <v>0</v>
      </c>
    </row>
    <row r="400" s="20" customFormat="1" ht="17.1" customHeight="1" spans="1:9">
      <c r="A400" s="41" t="s">
        <v>749</v>
      </c>
      <c r="B400" s="114" t="s">
        <v>750</v>
      </c>
      <c r="C400" s="73"/>
      <c r="D400" s="73"/>
      <c r="E400" s="32">
        <v>0</v>
      </c>
      <c r="F400" s="47">
        <v>0</v>
      </c>
      <c r="G400" s="43">
        <f t="shared" si="18"/>
        <v>0</v>
      </c>
      <c r="H400" s="43">
        <f t="shared" si="19"/>
        <v>0</v>
      </c>
      <c r="I400" s="43">
        <f t="shared" si="20"/>
        <v>0</v>
      </c>
    </row>
    <row r="401" s="20" customFormat="1" ht="17.1" customHeight="1" spans="1:9">
      <c r="A401" s="41" t="s">
        <v>751</v>
      </c>
      <c r="B401" s="113" t="s">
        <v>752</v>
      </c>
      <c r="C401" s="73"/>
      <c r="D401" s="73"/>
      <c r="E401" s="32">
        <v>0</v>
      </c>
      <c r="F401" s="47">
        <v>0</v>
      </c>
      <c r="G401" s="43">
        <f t="shared" si="18"/>
        <v>0</v>
      </c>
      <c r="H401" s="43">
        <f t="shared" si="19"/>
        <v>0</v>
      </c>
      <c r="I401" s="43">
        <f t="shared" si="20"/>
        <v>0</v>
      </c>
    </row>
    <row r="402" s="20" customFormat="1" ht="17.1" customHeight="1" spans="1:9">
      <c r="A402" s="41" t="s">
        <v>753</v>
      </c>
      <c r="B402" s="114" t="s">
        <v>754</v>
      </c>
      <c r="C402" s="73"/>
      <c r="D402" s="73"/>
      <c r="E402" s="32">
        <v>0</v>
      </c>
      <c r="F402" s="47">
        <v>0</v>
      </c>
      <c r="G402" s="43">
        <f t="shared" si="18"/>
        <v>0</v>
      </c>
      <c r="H402" s="43">
        <f t="shared" si="19"/>
        <v>0</v>
      </c>
      <c r="I402" s="43">
        <f t="shared" si="20"/>
        <v>0</v>
      </c>
    </row>
    <row r="403" s="20" customFormat="1" ht="17.1" customHeight="1" spans="1:9">
      <c r="A403" s="41" t="s">
        <v>755</v>
      </c>
      <c r="B403" s="114" t="s">
        <v>756</v>
      </c>
      <c r="C403" s="73"/>
      <c r="D403" s="73"/>
      <c r="E403" s="32">
        <v>0</v>
      </c>
      <c r="F403" s="47">
        <v>0</v>
      </c>
      <c r="G403" s="43">
        <f t="shared" si="18"/>
        <v>0</v>
      </c>
      <c r="H403" s="43">
        <f t="shared" si="19"/>
        <v>0</v>
      </c>
      <c r="I403" s="43">
        <f t="shared" si="20"/>
        <v>0</v>
      </c>
    </row>
    <row r="404" s="20" customFormat="1" ht="17.1" customHeight="1" spans="1:9">
      <c r="A404" s="41" t="s">
        <v>757</v>
      </c>
      <c r="B404" s="114" t="s">
        <v>758</v>
      </c>
      <c r="C404" s="73"/>
      <c r="D404" s="73"/>
      <c r="E404" s="32">
        <v>0</v>
      </c>
      <c r="F404" s="47">
        <v>0</v>
      </c>
      <c r="G404" s="43">
        <f t="shared" si="18"/>
        <v>0</v>
      </c>
      <c r="H404" s="43">
        <f t="shared" si="19"/>
        <v>0</v>
      </c>
      <c r="I404" s="43">
        <f t="shared" si="20"/>
        <v>0</v>
      </c>
    </row>
    <row r="405" s="20" customFormat="1" ht="17.1" customHeight="1" spans="1:9">
      <c r="A405" s="41" t="s">
        <v>759</v>
      </c>
      <c r="B405" s="113" t="s">
        <v>760</v>
      </c>
      <c r="C405" s="73"/>
      <c r="D405" s="73"/>
      <c r="E405" s="32">
        <v>0</v>
      </c>
      <c r="F405" s="47">
        <v>0</v>
      </c>
      <c r="G405" s="43">
        <f t="shared" si="18"/>
        <v>0</v>
      </c>
      <c r="H405" s="43">
        <f t="shared" si="19"/>
        <v>0</v>
      </c>
      <c r="I405" s="43">
        <f t="shared" si="20"/>
        <v>0</v>
      </c>
    </row>
    <row r="406" s="20" customFormat="1" ht="17.1" customHeight="1" spans="1:9">
      <c r="A406" s="41" t="s">
        <v>761</v>
      </c>
      <c r="B406" s="114" t="s">
        <v>762</v>
      </c>
      <c r="C406" s="73"/>
      <c r="D406" s="73"/>
      <c r="E406" s="32">
        <v>0</v>
      </c>
      <c r="F406" s="47">
        <v>0</v>
      </c>
      <c r="G406" s="43">
        <f t="shared" si="18"/>
        <v>0</v>
      </c>
      <c r="H406" s="43">
        <f t="shared" si="19"/>
        <v>0</v>
      </c>
      <c r="I406" s="43">
        <f t="shared" si="20"/>
        <v>0</v>
      </c>
    </row>
    <row r="407" s="20" customFormat="1" ht="17.1" customHeight="1" spans="1:9">
      <c r="A407" s="41" t="s">
        <v>763</v>
      </c>
      <c r="B407" s="114" t="s">
        <v>764</v>
      </c>
      <c r="C407" s="73"/>
      <c r="D407" s="73"/>
      <c r="E407" s="32">
        <v>0</v>
      </c>
      <c r="F407" s="47">
        <v>0</v>
      </c>
      <c r="G407" s="43">
        <f t="shared" si="18"/>
        <v>0</v>
      </c>
      <c r="H407" s="43">
        <f t="shared" si="19"/>
        <v>0</v>
      </c>
      <c r="I407" s="43">
        <f t="shared" si="20"/>
        <v>0</v>
      </c>
    </row>
    <row r="408" s="20" customFormat="1" ht="17.1" customHeight="1" spans="1:9">
      <c r="A408" s="41" t="s">
        <v>765</v>
      </c>
      <c r="B408" s="114" t="s">
        <v>766</v>
      </c>
      <c r="C408" s="32">
        <v>0</v>
      </c>
      <c r="D408" s="32">
        <v>0</v>
      </c>
      <c r="E408" s="32">
        <v>0</v>
      </c>
      <c r="F408" s="47">
        <v>0</v>
      </c>
      <c r="G408" s="43">
        <f t="shared" si="18"/>
        <v>0</v>
      </c>
      <c r="H408" s="43">
        <f t="shared" si="19"/>
        <v>0</v>
      </c>
      <c r="I408" s="43">
        <f t="shared" si="20"/>
        <v>0</v>
      </c>
    </row>
    <row r="409" s="20" customFormat="1" ht="17.1" customHeight="1" spans="1:9">
      <c r="A409" s="41" t="s">
        <v>749</v>
      </c>
      <c r="B409" s="114" t="s">
        <v>767</v>
      </c>
      <c r="C409" s="73"/>
      <c r="D409" s="73"/>
      <c r="E409" s="32">
        <v>0</v>
      </c>
      <c r="F409" s="47">
        <v>0</v>
      </c>
      <c r="G409" s="43">
        <f t="shared" si="18"/>
        <v>0</v>
      </c>
      <c r="H409" s="43">
        <f t="shared" si="19"/>
        <v>0</v>
      </c>
      <c r="I409" s="43">
        <f t="shared" si="20"/>
        <v>0</v>
      </c>
    </row>
    <row r="410" s="20" customFormat="1" ht="17.1" customHeight="1" spans="1:9">
      <c r="A410" s="41" t="s">
        <v>768</v>
      </c>
      <c r="B410" s="114" t="s">
        <v>769</v>
      </c>
      <c r="C410" s="73"/>
      <c r="D410" s="73"/>
      <c r="E410" s="32">
        <v>0</v>
      </c>
      <c r="F410" s="47">
        <v>0</v>
      </c>
      <c r="G410" s="43">
        <f t="shared" si="18"/>
        <v>0</v>
      </c>
      <c r="H410" s="43">
        <f t="shared" si="19"/>
        <v>0</v>
      </c>
      <c r="I410" s="43">
        <f t="shared" si="20"/>
        <v>0</v>
      </c>
    </row>
    <row r="411" s="20" customFormat="1" ht="17.1" customHeight="1" spans="1:9">
      <c r="A411" s="41" t="s">
        <v>770</v>
      </c>
      <c r="B411" s="113" t="s">
        <v>771</v>
      </c>
      <c r="C411" s="73"/>
      <c r="D411" s="73"/>
      <c r="E411" s="32">
        <v>0</v>
      </c>
      <c r="F411" s="47">
        <v>0</v>
      </c>
      <c r="G411" s="43">
        <f t="shared" si="18"/>
        <v>0</v>
      </c>
      <c r="H411" s="43">
        <f t="shared" si="19"/>
        <v>0</v>
      </c>
      <c r="I411" s="43">
        <f t="shared" si="20"/>
        <v>0</v>
      </c>
    </row>
    <row r="412" s="20" customFormat="1" ht="17.1" customHeight="1" spans="1:9">
      <c r="A412" s="41" t="s">
        <v>772</v>
      </c>
      <c r="B412" s="114" t="s">
        <v>773</v>
      </c>
      <c r="C412" s="73"/>
      <c r="D412" s="73"/>
      <c r="E412" s="32">
        <v>0</v>
      </c>
      <c r="F412" s="47">
        <v>0</v>
      </c>
      <c r="G412" s="43">
        <f t="shared" si="18"/>
        <v>0</v>
      </c>
      <c r="H412" s="43">
        <f t="shared" si="19"/>
        <v>0</v>
      </c>
      <c r="I412" s="43">
        <f t="shared" si="20"/>
        <v>0</v>
      </c>
    </row>
    <row r="413" s="20" customFormat="1" ht="17.1" customHeight="1" spans="1:9">
      <c r="A413" s="41" t="s">
        <v>774</v>
      </c>
      <c r="B413" s="114" t="s">
        <v>775</v>
      </c>
      <c r="C413" s="73"/>
      <c r="D413" s="73"/>
      <c r="E413" s="32">
        <v>0</v>
      </c>
      <c r="F413" s="47">
        <v>0</v>
      </c>
      <c r="G413" s="43">
        <f t="shared" si="18"/>
        <v>0</v>
      </c>
      <c r="H413" s="43">
        <f t="shared" si="19"/>
        <v>0</v>
      </c>
      <c r="I413" s="43">
        <f t="shared" si="20"/>
        <v>0</v>
      </c>
    </row>
    <row r="414" s="20" customFormat="1" ht="17.1" customHeight="1" spans="1:9">
      <c r="A414" s="41" t="s">
        <v>776</v>
      </c>
      <c r="B414" s="114" t="s">
        <v>777</v>
      </c>
      <c r="C414" s="32">
        <v>104</v>
      </c>
      <c r="D414" s="32">
        <v>550</v>
      </c>
      <c r="E414" s="32">
        <v>100</v>
      </c>
      <c r="F414" s="47">
        <v>550</v>
      </c>
      <c r="G414" s="43">
        <f t="shared" si="18"/>
        <v>528.846153846154</v>
      </c>
      <c r="H414" s="43">
        <f t="shared" si="19"/>
        <v>100</v>
      </c>
      <c r="I414" s="43">
        <f t="shared" si="20"/>
        <v>550</v>
      </c>
    </row>
    <row r="415" s="20" customFormat="1" ht="17.1" customHeight="1" spans="1:9">
      <c r="A415" s="41" t="s">
        <v>749</v>
      </c>
      <c r="B415" s="114" t="s">
        <v>778</v>
      </c>
      <c r="C415" s="73"/>
      <c r="D415" s="73"/>
      <c r="E415" s="32">
        <v>0</v>
      </c>
      <c r="F415" s="47">
        <v>0</v>
      </c>
      <c r="G415" s="43">
        <f t="shared" si="18"/>
        <v>0</v>
      </c>
      <c r="H415" s="43">
        <f t="shared" si="19"/>
        <v>0</v>
      </c>
      <c r="I415" s="43">
        <f t="shared" si="20"/>
        <v>0</v>
      </c>
    </row>
    <row r="416" s="20" customFormat="1" ht="17.1" customHeight="1" spans="1:9">
      <c r="A416" s="41" t="s">
        <v>779</v>
      </c>
      <c r="B416" s="114" t="s">
        <v>780</v>
      </c>
      <c r="C416" s="73"/>
      <c r="D416" s="73"/>
      <c r="E416" s="32">
        <v>100</v>
      </c>
      <c r="F416" s="47">
        <v>0</v>
      </c>
      <c r="G416" s="43">
        <f t="shared" si="18"/>
        <v>0</v>
      </c>
      <c r="H416" s="43">
        <f t="shared" si="19"/>
        <v>0</v>
      </c>
      <c r="I416" s="43">
        <f t="shared" si="20"/>
        <v>0</v>
      </c>
    </row>
    <row r="417" s="20" customFormat="1" ht="17.1" customHeight="1" spans="1:9">
      <c r="A417" s="41" t="s">
        <v>781</v>
      </c>
      <c r="B417" s="114" t="s">
        <v>782</v>
      </c>
      <c r="C417" s="73"/>
      <c r="D417" s="73"/>
      <c r="E417" s="32">
        <v>0</v>
      </c>
      <c r="F417" s="47">
        <v>0</v>
      </c>
      <c r="G417" s="43">
        <f t="shared" si="18"/>
        <v>0</v>
      </c>
      <c r="H417" s="43">
        <f t="shared" si="19"/>
        <v>0</v>
      </c>
      <c r="I417" s="43">
        <f t="shared" si="20"/>
        <v>0</v>
      </c>
    </row>
    <row r="418" s="20" customFormat="1" ht="17.1" customHeight="1" spans="1:9">
      <c r="A418" s="41" t="s">
        <v>783</v>
      </c>
      <c r="B418" s="113" t="s">
        <v>784</v>
      </c>
      <c r="C418" s="73"/>
      <c r="D418" s="73"/>
      <c r="E418" s="32">
        <v>0</v>
      </c>
      <c r="F418" s="47">
        <v>0</v>
      </c>
      <c r="G418" s="43">
        <f t="shared" si="18"/>
        <v>0</v>
      </c>
      <c r="H418" s="43">
        <f t="shared" si="19"/>
        <v>0</v>
      </c>
      <c r="I418" s="43">
        <f t="shared" si="20"/>
        <v>0</v>
      </c>
    </row>
    <row r="419" s="20" customFormat="1" ht="17.1" customHeight="1" spans="1:9">
      <c r="A419" s="41" t="s">
        <v>785</v>
      </c>
      <c r="B419" s="114" t="s">
        <v>786</v>
      </c>
      <c r="C419" s="73"/>
      <c r="D419" s="73"/>
      <c r="E419" s="32">
        <v>0</v>
      </c>
      <c r="F419" s="47">
        <v>550</v>
      </c>
      <c r="G419" s="43">
        <f t="shared" si="18"/>
        <v>0</v>
      </c>
      <c r="H419" s="43">
        <f t="shared" si="19"/>
        <v>0</v>
      </c>
      <c r="I419" s="43">
        <f t="shared" si="20"/>
        <v>0</v>
      </c>
    </row>
    <row r="420" s="20" customFormat="1" ht="17.1" customHeight="1" spans="1:9">
      <c r="A420" s="41" t="s">
        <v>787</v>
      </c>
      <c r="B420" s="113" t="s">
        <v>788</v>
      </c>
      <c r="C420" s="32">
        <v>0</v>
      </c>
      <c r="D420" s="32">
        <v>0</v>
      </c>
      <c r="E420" s="32">
        <v>0</v>
      </c>
      <c r="F420" s="47">
        <v>0</v>
      </c>
      <c r="G420" s="43">
        <f t="shared" si="18"/>
        <v>0</v>
      </c>
      <c r="H420" s="43">
        <f t="shared" si="19"/>
        <v>0</v>
      </c>
      <c r="I420" s="43">
        <f t="shared" si="20"/>
        <v>0</v>
      </c>
    </row>
    <row r="421" s="20" customFormat="1" ht="17.1" customHeight="1" spans="1:9">
      <c r="A421" s="41" t="s">
        <v>749</v>
      </c>
      <c r="B421" s="113" t="s">
        <v>789</v>
      </c>
      <c r="C421" s="73"/>
      <c r="D421" s="73"/>
      <c r="E421" s="32">
        <v>0</v>
      </c>
      <c r="F421" s="47">
        <v>0</v>
      </c>
      <c r="G421" s="43">
        <f t="shared" si="18"/>
        <v>0</v>
      </c>
      <c r="H421" s="43">
        <f t="shared" si="19"/>
        <v>0</v>
      </c>
      <c r="I421" s="43">
        <f t="shared" si="20"/>
        <v>0</v>
      </c>
    </row>
    <row r="422" s="20" customFormat="1" ht="17.1" customHeight="1" spans="1:9">
      <c r="A422" s="41" t="s">
        <v>790</v>
      </c>
      <c r="B422" s="114" t="s">
        <v>260</v>
      </c>
      <c r="C422" s="73"/>
      <c r="D422" s="73"/>
      <c r="E422" s="32">
        <v>0</v>
      </c>
      <c r="F422" s="47">
        <v>0</v>
      </c>
      <c r="G422" s="43">
        <f t="shared" si="18"/>
        <v>0</v>
      </c>
      <c r="H422" s="43">
        <f t="shared" si="19"/>
        <v>0</v>
      </c>
      <c r="I422" s="43">
        <f t="shared" si="20"/>
        <v>0</v>
      </c>
    </row>
    <row r="423" s="20" customFormat="1" ht="17.1" customHeight="1" spans="1:9">
      <c r="A423" s="41" t="s">
        <v>791</v>
      </c>
      <c r="B423" s="114" t="s">
        <v>262</v>
      </c>
      <c r="C423" s="73"/>
      <c r="D423" s="73"/>
      <c r="E423" s="32">
        <v>0</v>
      </c>
      <c r="F423" s="47">
        <v>0</v>
      </c>
      <c r="G423" s="43">
        <f t="shared" si="18"/>
        <v>0</v>
      </c>
      <c r="H423" s="43">
        <f t="shared" si="19"/>
        <v>0</v>
      </c>
      <c r="I423" s="43">
        <f t="shared" si="20"/>
        <v>0</v>
      </c>
    </row>
    <row r="424" s="20" customFormat="1" ht="17.1" customHeight="1" spans="1:9">
      <c r="A424" s="41" t="s">
        <v>792</v>
      </c>
      <c r="B424" s="114" t="s">
        <v>264</v>
      </c>
      <c r="C424" s="73"/>
      <c r="D424" s="73"/>
      <c r="E424" s="32">
        <v>0</v>
      </c>
      <c r="F424" s="47">
        <v>0</v>
      </c>
      <c r="G424" s="43">
        <f t="shared" si="18"/>
        <v>0</v>
      </c>
      <c r="H424" s="43">
        <f t="shared" si="19"/>
        <v>0</v>
      </c>
      <c r="I424" s="43">
        <f t="shared" si="20"/>
        <v>0</v>
      </c>
    </row>
    <row r="425" s="20" customFormat="1" ht="17.1" customHeight="1" spans="1:9">
      <c r="A425" s="41" t="s">
        <v>793</v>
      </c>
      <c r="B425" s="114" t="s">
        <v>794</v>
      </c>
      <c r="C425" s="32">
        <v>0</v>
      </c>
      <c r="D425" s="32">
        <v>0</v>
      </c>
      <c r="E425" s="32">
        <v>0</v>
      </c>
      <c r="F425" s="47">
        <v>0</v>
      </c>
      <c r="G425" s="43">
        <f t="shared" si="18"/>
        <v>0</v>
      </c>
      <c r="H425" s="43">
        <f t="shared" si="19"/>
        <v>0</v>
      </c>
      <c r="I425" s="43">
        <f t="shared" si="20"/>
        <v>0</v>
      </c>
    </row>
    <row r="426" s="20" customFormat="1" ht="17.1" customHeight="1" spans="1:9">
      <c r="A426" s="41" t="s">
        <v>795</v>
      </c>
      <c r="B426" s="113" t="s">
        <v>796</v>
      </c>
      <c r="C426" s="73"/>
      <c r="D426" s="73"/>
      <c r="E426" s="32">
        <v>0</v>
      </c>
      <c r="F426" s="47">
        <v>0</v>
      </c>
      <c r="G426" s="43">
        <f t="shared" si="18"/>
        <v>0</v>
      </c>
      <c r="H426" s="43">
        <f t="shared" si="19"/>
        <v>0</v>
      </c>
      <c r="I426" s="43">
        <f t="shared" si="20"/>
        <v>0</v>
      </c>
    </row>
    <row r="427" s="20" customFormat="1" ht="17.1" customHeight="1" spans="1:9">
      <c r="A427" s="41" t="s">
        <v>797</v>
      </c>
      <c r="B427" s="114" t="s">
        <v>798</v>
      </c>
      <c r="C427" s="73"/>
      <c r="D427" s="73"/>
      <c r="E427" s="32">
        <v>0</v>
      </c>
      <c r="F427" s="47">
        <v>0</v>
      </c>
      <c r="G427" s="43">
        <f t="shared" si="18"/>
        <v>0</v>
      </c>
      <c r="H427" s="43">
        <f t="shared" si="19"/>
        <v>0</v>
      </c>
      <c r="I427" s="43">
        <f t="shared" si="20"/>
        <v>0</v>
      </c>
    </row>
    <row r="428" s="20" customFormat="1" ht="17.1" customHeight="1" spans="1:9">
      <c r="A428" s="41" t="s">
        <v>799</v>
      </c>
      <c r="B428" s="114" t="s">
        <v>800</v>
      </c>
      <c r="C428" s="73"/>
      <c r="D428" s="73"/>
      <c r="E428" s="32">
        <v>0</v>
      </c>
      <c r="F428" s="47">
        <v>0</v>
      </c>
      <c r="G428" s="43">
        <f t="shared" si="18"/>
        <v>0</v>
      </c>
      <c r="H428" s="43">
        <f t="shared" si="19"/>
        <v>0</v>
      </c>
      <c r="I428" s="43">
        <f t="shared" si="20"/>
        <v>0</v>
      </c>
    </row>
    <row r="429" s="20" customFormat="1" ht="17.1" customHeight="1" spans="1:9">
      <c r="A429" s="41" t="s">
        <v>801</v>
      </c>
      <c r="B429" s="114" t="s">
        <v>802</v>
      </c>
      <c r="C429" s="73"/>
      <c r="D429" s="73"/>
      <c r="E429" s="32">
        <v>0</v>
      </c>
      <c r="F429" s="47">
        <v>0</v>
      </c>
      <c r="G429" s="43">
        <f t="shared" si="18"/>
        <v>0</v>
      </c>
      <c r="H429" s="43">
        <f t="shared" si="19"/>
        <v>0</v>
      </c>
      <c r="I429" s="43">
        <f t="shared" si="20"/>
        <v>0</v>
      </c>
    </row>
    <row r="430" s="20" customFormat="1" ht="17.1" customHeight="1" spans="1:9">
      <c r="A430" s="41" t="s">
        <v>803</v>
      </c>
      <c r="B430" s="114" t="s">
        <v>804</v>
      </c>
      <c r="C430" s="32">
        <v>144</v>
      </c>
      <c r="D430" s="32">
        <v>221</v>
      </c>
      <c r="E430" s="32">
        <v>139</v>
      </c>
      <c r="F430" s="47">
        <v>221</v>
      </c>
      <c r="G430" s="43">
        <f t="shared" si="18"/>
        <v>153.472222222222</v>
      </c>
      <c r="H430" s="43">
        <f t="shared" si="19"/>
        <v>100</v>
      </c>
      <c r="I430" s="43">
        <f t="shared" si="20"/>
        <v>158.992805755396</v>
      </c>
    </row>
    <row r="431" s="20" customFormat="1" ht="17.1" customHeight="1" spans="1:9">
      <c r="A431" s="41" t="s">
        <v>749</v>
      </c>
      <c r="B431" s="114" t="s">
        <v>805</v>
      </c>
      <c r="C431" s="73"/>
      <c r="D431" s="73"/>
      <c r="E431" s="32">
        <v>90</v>
      </c>
      <c r="F431" s="47">
        <v>90</v>
      </c>
      <c r="G431" s="43">
        <f t="shared" si="18"/>
        <v>0</v>
      </c>
      <c r="H431" s="43">
        <f t="shared" si="19"/>
        <v>0</v>
      </c>
      <c r="I431" s="43">
        <f t="shared" si="20"/>
        <v>100</v>
      </c>
    </row>
    <row r="432" s="20" customFormat="1" ht="17.1" customHeight="1" spans="1:9">
      <c r="A432" s="41" t="s">
        <v>806</v>
      </c>
      <c r="B432" s="114" t="s">
        <v>807</v>
      </c>
      <c r="C432" s="73"/>
      <c r="D432" s="73"/>
      <c r="E432" s="32">
        <v>34</v>
      </c>
      <c r="F432" s="47">
        <v>121</v>
      </c>
      <c r="G432" s="43">
        <f t="shared" si="18"/>
        <v>0</v>
      </c>
      <c r="H432" s="43">
        <f t="shared" si="19"/>
        <v>0</v>
      </c>
      <c r="I432" s="43">
        <f t="shared" si="20"/>
        <v>355.882352941176</v>
      </c>
    </row>
    <row r="433" s="20" customFormat="1" ht="17.1" customHeight="1" spans="1:9">
      <c r="A433" s="41" t="s">
        <v>808</v>
      </c>
      <c r="B433" s="114" t="s">
        <v>809</v>
      </c>
      <c r="C433" s="73"/>
      <c r="D433" s="73"/>
      <c r="E433" s="32">
        <v>0</v>
      </c>
      <c r="F433" s="47">
        <v>0</v>
      </c>
      <c r="G433" s="43">
        <f t="shared" si="18"/>
        <v>0</v>
      </c>
      <c r="H433" s="43">
        <f t="shared" si="19"/>
        <v>0</v>
      </c>
      <c r="I433" s="43">
        <f t="shared" si="20"/>
        <v>0</v>
      </c>
    </row>
    <row r="434" s="20" customFormat="1" ht="17.1" customHeight="1" spans="1:9">
      <c r="A434" s="41" t="s">
        <v>810</v>
      </c>
      <c r="B434" s="115" t="s">
        <v>811</v>
      </c>
      <c r="C434" s="73"/>
      <c r="D434" s="73"/>
      <c r="E434" s="32">
        <v>0</v>
      </c>
      <c r="F434" s="47">
        <v>0</v>
      </c>
      <c r="G434" s="43">
        <f t="shared" si="18"/>
        <v>0</v>
      </c>
      <c r="H434" s="43">
        <f t="shared" si="19"/>
        <v>0</v>
      </c>
      <c r="I434" s="43">
        <f t="shared" si="20"/>
        <v>0</v>
      </c>
    </row>
    <row r="435" s="20" customFormat="1" ht="17.1" customHeight="1" spans="1:9">
      <c r="A435" s="41" t="s">
        <v>812</v>
      </c>
      <c r="B435" s="116" t="s">
        <v>813</v>
      </c>
      <c r="C435" s="73"/>
      <c r="D435" s="73"/>
      <c r="E435" s="32">
        <v>0</v>
      </c>
      <c r="F435" s="47">
        <v>0</v>
      </c>
      <c r="G435" s="43">
        <f t="shared" si="18"/>
        <v>0</v>
      </c>
      <c r="H435" s="43">
        <f t="shared" si="19"/>
        <v>0</v>
      </c>
      <c r="I435" s="43">
        <f t="shared" si="20"/>
        <v>0</v>
      </c>
    </row>
    <row r="436" s="20" customFormat="1" ht="17.1" customHeight="1" spans="1:9">
      <c r="A436" s="41" t="s">
        <v>814</v>
      </c>
      <c r="B436" s="115" t="s">
        <v>798</v>
      </c>
      <c r="C436" s="73"/>
      <c r="D436" s="73"/>
      <c r="E436" s="32">
        <v>15</v>
      </c>
      <c r="F436" s="47">
        <v>10</v>
      </c>
      <c r="G436" s="43">
        <f t="shared" si="18"/>
        <v>0</v>
      </c>
      <c r="H436" s="43">
        <f t="shared" si="19"/>
        <v>0</v>
      </c>
      <c r="I436" s="43">
        <f t="shared" si="20"/>
        <v>66.6666666666667</v>
      </c>
    </row>
    <row r="437" s="20" customFormat="1" ht="17.1" customHeight="1" spans="1:9">
      <c r="A437" s="41" t="s">
        <v>815</v>
      </c>
      <c r="B437" s="115" t="s">
        <v>816</v>
      </c>
      <c r="C437" s="32">
        <v>0</v>
      </c>
      <c r="D437" s="32">
        <v>0</v>
      </c>
      <c r="E437" s="32">
        <v>0</v>
      </c>
      <c r="F437" s="47">
        <v>0</v>
      </c>
      <c r="G437" s="43">
        <f t="shared" si="18"/>
        <v>0</v>
      </c>
      <c r="H437" s="43">
        <f t="shared" si="19"/>
        <v>0</v>
      </c>
      <c r="I437" s="43">
        <f t="shared" si="20"/>
        <v>0</v>
      </c>
    </row>
    <row r="438" s="20" customFormat="1" ht="17.1" customHeight="1" spans="1:9">
      <c r="A438" s="41" t="s">
        <v>817</v>
      </c>
      <c r="B438" s="114" t="s">
        <v>818</v>
      </c>
      <c r="C438" s="73"/>
      <c r="D438" s="73"/>
      <c r="E438" s="32">
        <v>0</v>
      </c>
      <c r="F438" s="47">
        <v>0</v>
      </c>
      <c r="G438" s="43">
        <f t="shared" si="18"/>
        <v>0</v>
      </c>
      <c r="H438" s="43">
        <f t="shared" si="19"/>
        <v>0</v>
      </c>
      <c r="I438" s="43">
        <f t="shared" si="20"/>
        <v>0</v>
      </c>
    </row>
    <row r="439" s="20" customFormat="1" ht="17.1" customHeight="1" spans="1:9">
      <c r="A439" s="41" t="s">
        <v>819</v>
      </c>
      <c r="B439" s="114" t="s">
        <v>820</v>
      </c>
      <c r="C439" s="73"/>
      <c r="D439" s="73"/>
      <c r="E439" s="32">
        <v>0</v>
      </c>
      <c r="F439" s="47">
        <v>0</v>
      </c>
      <c r="G439" s="43">
        <f t="shared" si="18"/>
        <v>0</v>
      </c>
      <c r="H439" s="43">
        <f t="shared" si="19"/>
        <v>0</v>
      </c>
      <c r="I439" s="43">
        <f t="shared" si="20"/>
        <v>0</v>
      </c>
    </row>
    <row r="440" s="20" customFormat="1" ht="17.1" customHeight="1" spans="1:9">
      <c r="A440" s="41" t="s">
        <v>821</v>
      </c>
      <c r="B440" s="114" t="s">
        <v>822</v>
      </c>
      <c r="C440" s="73"/>
      <c r="D440" s="73"/>
      <c r="E440" s="32">
        <v>0</v>
      </c>
      <c r="F440" s="47">
        <v>0</v>
      </c>
      <c r="G440" s="43">
        <f t="shared" si="18"/>
        <v>0</v>
      </c>
      <c r="H440" s="43">
        <f t="shared" si="19"/>
        <v>0</v>
      </c>
      <c r="I440" s="43">
        <f t="shared" si="20"/>
        <v>0</v>
      </c>
    </row>
    <row r="441" s="20" customFormat="1" ht="17.1" customHeight="1" spans="1:9">
      <c r="A441" s="41" t="s">
        <v>823</v>
      </c>
      <c r="B441" s="113" t="s">
        <v>824</v>
      </c>
      <c r="C441" s="32">
        <v>0</v>
      </c>
      <c r="D441" s="32">
        <v>0</v>
      </c>
      <c r="E441" s="32">
        <v>0</v>
      </c>
      <c r="F441" s="47">
        <v>0</v>
      </c>
      <c r="G441" s="43">
        <f t="shared" si="18"/>
        <v>0</v>
      </c>
      <c r="H441" s="43">
        <f t="shared" si="19"/>
        <v>0</v>
      </c>
      <c r="I441" s="43">
        <f t="shared" si="20"/>
        <v>0</v>
      </c>
    </row>
    <row r="442" s="20" customFormat="1" ht="17.1" customHeight="1" spans="1:9">
      <c r="A442" s="41" t="s">
        <v>825</v>
      </c>
      <c r="B442" s="114" t="s">
        <v>798</v>
      </c>
      <c r="C442" s="73"/>
      <c r="D442" s="73"/>
      <c r="E442" s="32">
        <v>0</v>
      </c>
      <c r="F442" s="47">
        <v>0</v>
      </c>
      <c r="G442" s="43">
        <f t="shared" si="18"/>
        <v>0</v>
      </c>
      <c r="H442" s="43">
        <f t="shared" si="19"/>
        <v>0</v>
      </c>
      <c r="I442" s="43">
        <f t="shared" si="20"/>
        <v>0</v>
      </c>
    </row>
    <row r="443" s="20" customFormat="1" ht="17.1" customHeight="1" spans="1:9">
      <c r="A443" s="41" t="s">
        <v>826</v>
      </c>
      <c r="B443" s="114" t="s">
        <v>827</v>
      </c>
      <c r="C443" s="73"/>
      <c r="D443" s="73"/>
      <c r="E443" s="32">
        <v>0</v>
      </c>
      <c r="F443" s="47">
        <v>0</v>
      </c>
      <c r="G443" s="43">
        <f t="shared" si="18"/>
        <v>0</v>
      </c>
      <c r="H443" s="43">
        <f t="shared" si="19"/>
        <v>0</v>
      </c>
      <c r="I443" s="43">
        <f t="shared" si="20"/>
        <v>0</v>
      </c>
    </row>
    <row r="444" s="20" customFormat="1" ht="17.1" customHeight="1" spans="1:9">
      <c r="A444" s="41" t="s">
        <v>828</v>
      </c>
      <c r="B444" s="114" t="s">
        <v>829</v>
      </c>
      <c r="C444" s="32">
        <v>0</v>
      </c>
      <c r="D444" s="32">
        <v>0</v>
      </c>
      <c r="E444" s="32">
        <v>0</v>
      </c>
      <c r="F444" s="47">
        <v>0</v>
      </c>
      <c r="G444" s="43">
        <f t="shared" si="18"/>
        <v>0</v>
      </c>
      <c r="H444" s="43">
        <f t="shared" si="19"/>
        <v>0</v>
      </c>
      <c r="I444" s="43">
        <f t="shared" si="20"/>
        <v>0</v>
      </c>
    </row>
    <row r="445" s="20" customFormat="1" ht="17.1" customHeight="1" spans="1:9">
      <c r="A445" s="41" t="s">
        <v>830</v>
      </c>
      <c r="B445" s="114" t="s">
        <v>831</v>
      </c>
      <c r="C445" s="73"/>
      <c r="D445" s="73"/>
      <c r="E445" s="32">
        <v>0</v>
      </c>
      <c r="F445" s="47">
        <v>0</v>
      </c>
      <c r="G445" s="43">
        <f t="shared" si="18"/>
        <v>0</v>
      </c>
      <c r="H445" s="43">
        <f t="shared" si="19"/>
        <v>0</v>
      </c>
      <c r="I445" s="43">
        <f t="shared" si="20"/>
        <v>0</v>
      </c>
    </row>
    <row r="446" s="20" customFormat="1" ht="17.1" customHeight="1" spans="1:9">
      <c r="A446" s="41" t="s">
        <v>832</v>
      </c>
      <c r="B446" s="115" t="s">
        <v>833</v>
      </c>
      <c r="C446" s="73"/>
      <c r="D446" s="73"/>
      <c r="E446" s="32">
        <v>0</v>
      </c>
      <c r="F446" s="47">
        <v>0</v>
      </c>
      <c r="G446" s="43">
        <f t="shared" si="18"/>
        <v>0</v>
      </c>
      <c r="H446" s="43">
        <f t="shared" si="19"/>
        <v>0</v>
      </c>
      <c r="I446" s="43">
        <f t="shared" si="20"/>
        <v>0</v>
      </c>
    </row>
    <row r="447" s="20" customFormat="1" ht="17.1" customHeight="1" spans="1:9">
      <c r="A447" s="41" t="s">
        <v>834</v>
      </c>
      <c r="B447" s="113" t="s">
        <v>835</v>
      </c>
      <c r="C447" s="73"/>
      <c r="D447" s="73"/>
      <c r="E447" s="32">
        <v>0</v>
      </c>
      <c r="F447" s="47">
        <v>0</v>
      </c>
      <c r="G447" s="43">
        <f t="shared" si="18"/>
        <v>0</v>
      </c>
      <c r="H447" s="43">
        <f t="shared" si="19"/>
        <v>0</v>
      </c>
      <c r="I447" s="43">
        <f t="shared" si="20"/>
        <v>0</v>
      </c>
    </row>
    <row r="448" s="20" customFormat="1" ht="17.1" customHeight="1" spans="1:9">
      <c r="A448" s="41" t="s">
        <v>836</v>
      </c>
      <c r="B448" s="114" t="s">
        <v>798</v>
      </c>
      <c r="C448" s="73"/>
      <c r="D448" s="73"/>
      <c r="E448" s="32">
        <v>0</v>
      </c>
      <c r="F448" s="47">
        <v>0</v>
      </c>
      <c r="G448" s="43">
        <f t="shared" si="18"/>
        <v>0</v>
      </c>
      <c r="H448" s="43">
        <f t="shared" si="19"/>
        <v>0</v>
      </c>
      <c r="I448" s="43">
        <f t="shared" si="20"/>
        <v>0</v>
      </c>
    </row>
    <row r="449" s="20" customFormat="1" ht="17.1" customHeight="1" spans="1:9">
      <c r="A449" s="41" t="s">
        <v>216</v>
      </c>
      <c r="B449" s="114" t="s">
        <v>837</v>
      </c>
      <c r="C449" s="32">
        <v>2788</v>
      </c>
      <c r="D449" s="32">
        <v>3791</v>
      </c>
      <c r="E449" s="32">
        <v>2694</v>
      </c>
      <c r="F449" s="47">
        <v>2741</v>
      </c>
      <c r="G449" s="43">
        <f t="shared" si="18"/>
        <v>98.3142037302726</v>
      </c>
      <c r="H449" s="43">
        <f t="shared" si="19"/>
        <v>72.3028224742812</v>
      </c>
      <c r="I449" s="43">
        <f t="shared" si="20"/>
        <v>101.744617668894</v>
      </c>
    </row>
    <row r="450" s="20" customFormat="1" ht="17.1" customHeight="1" spans="1:9">
      <c r="A450" s="41" t="s">
        <v>838</v>
      </c>
      <c r="B450" s="114" t="s">
        <v>839</v>
      </c>
      <c r="C450" s="32">
        <v>1483</v>
      </c>
      <c r="D450" s="32">
        <v>1703</v>
      </c>
      <c r="E450" s="32">
        <v>1433</v>
      </c>
      <c r="F450" s="47">
        <v>1603</v>
      </c>
      <c r="G450" s="43">
        <f t="shared" si="18"/>
        <v>108.091706001349</v>
      </c>
      <c r="H450" s="43">
        <f t="shared" si="19"/>
        <v>94.128009395185</v>
      </c>
      <c r="I450" s="43">
        <f t="shared" si="20"/>
        <v>111.863224005583</v>
      </c>
    </row>
    <row r="451" s="20" customFormat="1" ht="17.1" customHeight="1" spans="1:9">
      <c r="A451" s="41" t="s">
        <v>259</v>
      </c>
      <c r="B451" s="114" t="s">
        <v>840</v>
      </c>
      <c r="C451" s="73"/>
      <c r="D451" s="73"/>
      <c r="E451" s="32">
        <v>268</v>
      </c>
      <c r="F451" s="47">
        <v>271</v>
      </c>
      <c r="G451" s="43">
        <f t="shared" si="18"/>
        <v>0</v>
      </c>
      <c r="H451" s="43">
        <f t="shared" si="19"/>
        <v>0</v>
      </c>
      <c r="I451" s="43">
        <f t="shared" si="20"/>
        <v>101.119402985075</v>
      </c>
    </row>
    <row r="452" s="20" customFormat="1" ht="17.1" customHeight="1" spans="1:9">
      <c r="A452" s="41" t="s">
        <v>261</v>
      </c>
      <c r="B452" s="113" t="s">
        <v>841</v>
      </c>
      <c r="C452" s="73"/>
      <c r="D452" s="73"/>
      <c r="E452" s="32">
        <v>5</v>
      </c>
      <c r="F452" s="47">
        <v>0</v>
      </c>
      <c r="G452" s="43">
        <f t="shared" ref="G452:G515" si="21">IF(C452&lt;&gt;0,(F452/C452)*100,0)</f>
        <v>0</v>
      </c>
      <c r="H452" s="43">
        <f t="shared" ref="H452:H515" si="22">IF(D452&lt;&gt;0,(F452/D452)*100,0)</f>
        <v>0</v>
      </c>
      <c r="I452" s="43">
        <f t="shared" ref="I452:I515" si="23">IF(E452&lt;&gt;0,(F452/E452)*100,0)</f>
        <v>0</v>
      </c>
    </row>
    <row r="453" s="20" customFormat="1" ht="17.1" customHeight="1" spans="1:9">
      <c r="A453" s="41" t="s">
        <v>263</v>
      </c>
      <c r="B453" s="114" t="s">
        <v>842</v>
      </c>
      <c r="C453" s="73"/>
      <c r="D453" s="73"/>
      <c r="E453" s="32">
        <v>0</v>
      </c>
      <c r="F453" s="47">
        <v>0</v>
      </c>
      <c r="G453" s="43">
        <f t="shared" si="21"/>
        <v>0</v>
      </c>
      <c r="H453" s="43">
        <f t="shared" si="22"/>
        <v>0</v>
      </c>
      <c r="I453" s="43">
        <f t="shared" si="23"/>
        <v>0</v>
      </c>
    </row>
    <row r="454" s="20" customFormat="1" ht="17.1" customHeight="1" spans="1:9">
      <c r="A454" s="41" t="s">
        <v>843</v>
      </c>
      <c r="B454" s="114" t="s">
        <v>844</v>
      </c>
      <c r="C454" s="73"/>
      <c r="D454" s="73"/>
      <c r="E454" s="32">
        <v>40</v>
      </c>
      <c r="F454" s="47">
        <v>68</v>
      </c>
      <c r="G454" s="43">
        <f t="shared" si="21"/>
        <v>0</v>
      </c>
      <c r="H454" s="43">
        <f t="shared" si="22"/>
        <v>0</v>
      </c>
      <c r="I454" s="43">
        <f t="shared" si="23"/>
        <v>170</v>
      </c>
    </row>
    <row r="455" s="20" customFormat="1" ht="17.1" customHeight="1" spans="1:9">
      <c r="A455" s="41" t="s">
        <v>845</v>
      </c>
      <c r="B455" s="114" t="s">
        <v>846</v>
      </c>
      <c r="C455" s="73"/>
      <c r="D455" s="73"/>
      <c r="E455" s="32">
        <v>0</v>
      </c>
      <c r="F455" s="47">
        <v>0</v>
      </c>
      <c r="G455" s="43">
        <f t="shared" si="21"/>
        <v>0</v>
      </c>
      <c r="H455" s="43">
        <f t="shared" si="22"/>
        <v>0</v>
      </c>
      <c r="I455" s="43">
        <f t="shared" si="23"/>
        <v>0</v>
      </c>
    </row>
    <row r="456" s="20" customFormat="1" ht="17.1" customHeight="1" spans="1:9">
      <c r="A456" s="41" t="s">
        <v>847</v>
      </c>
      <c r="B456" s="114" t="s">
        <v>848</v>
      </c>
      <c r="C456" s="73"/>
      <c r="D456" s="73"/>
      <c r="E456" s="32">
        <v>0</v>
      </c>
      <c r="F456" s="47">
        <v>0</v>
      </c>
      <c r="G456" s="43">
        <f t="shared" si="21"/>
        <v>0</v>
      </c>
      <c r="H456" s="43">
        <f t="shared" si="22"/>
        <v>0</v>
      </c>
      <c r="I456" s="43">
        <f t="shared" si="23"/>
        <v>0</v>
      </c>
    </row>
    <row r="457" s="20" customFormat="1" ht="17.1" customHeight="1" spans="1:9">
      <c r="A457" s="41" t="s">
        <v>849</v>
      </c>
      <c r="B457" s="113" t="s">
        <v>850</v>
      </c>
      <c r="C457" s="73"/>
      <c r="D457" s="73"/>
      <c r="E457" s="32">
        <v>331</v>
      </c>
      <c r="F457" s="47">
        <v>350</v>
      </c>
      <c r="G457" s="43">
        <f t="shared" si="21"/>
        <v>0</v>
      </c>
      <c r="H457" s="43">
        <f t="shared" si="22"/>
        <v>0</v>
      </c>
      <c r="I457" s="43">
        <f t="shared" si="23"/>
        <v>105.740181268882</v>
      </c>
    </row>
    <row r="458" s="20" customFormat="1" ht="17.1" customHeight="1" spans="1:9">
      <c r="A458" s="41" t="s">
        <v>851</v>
      </c>
      <c r="B458" s="114" t="s">
        <v>798</v>
      </c>
      <c r="C458" s="73"/>
      <c r="D458" s="73"/>
      <c r="E458" s="32">
        <v>0</v>
      </c>
      <c r="F458" s="47">
        <v>0</v>
      </c>
      <c r="G458" s="43">
        <f t="shared" si="21"/>
        <v>0</v>
      </c>
      <c r="H458" s="43">
        <f t="shared" si="22"/>
        <v>0</v>
      </c>
      <c r="I458" s="43">
        <f t="shared" si="23"/>
        <v>0</v>
      </c>
    </row>
    <row r="459" s="20" customFormat="1" ht="17.1" customHeight="1" spans="1:9">
      <c r="A459" s="41" t="s">
        <v>852</v>
      </c>
      <c r="B459" s="114" t="s">
        <v>853</v>
      </c>
      <c r="C459" s="73"/>
      <c r="D459" s="73"/>
      <c r="E459" s="32">
        <v>251</v>
      </c>
      <c r="F459" s="47">
        <v>391</v>
      </c>
      <c r="G459" s="43">
        <f t="shared" si="21"/>
        <v>0</v>
      </c>
      <c r="H459" s="43">
        <f t="shared" si="22"/>
        <v>0</v>
      </c>
      <c r="I459" s="43">
        <f t="shared" si="23"/>
        <v>155.776892430279</v>
      </c>
    </row>
    <row r="460" s="20" customFormat="1" ht="17.1" customHeight="1" spans="1:9">
      <c r="A460" s="41" t="s">
        <v>854</v>
      </c>
      <c r="B460" s="114" t="s">
        <v>855</v>
      </c>
      <c r="C460" s="73"/>
      <c r="D460" s="73"/>
      <c r="E460" s="32">
        <v>0</v>
      </c>
      <c r="F460" s="47">
        <v>0</v>
      </c>
      <c r="G460" s="43">
        <f t="shared" si="21"/>
        <v>0</v>
      </c>
      <c r="H460" s="43">
        <f t="shared" si="22"/>
        <v>0</v>
      </c>
      <c r="I460" s="43">
        <f t="shared" si="23"/>
        <v>0</v>
      </c>
    </row>
    <row r="461" s="20" customFormat="1" ht="17.1" customHeight="1" spans="1:9">
      <c r="A461" s="41" t="s">
        <v>856</v>
      </c>
      <c r="B461" s="114" t="s">
        <v>857</v>
      </c>
      <c r="C461" s="73"/>
      <c r="D461" s="73"/>
      <c r="E461" s="32">
        <v>6</v>
      </c>
      <c r="F461" s="47">
        <v>6</v>
      </c>
      <c r="G461" s="43">
        <f t="shared" si="21"/>
        <v>0</v>
      </c>
      <c r="H461" s="43">
        <f t="shared" si="22"/>
        <v>0</v>
      </c>
      <c r="I461" s="43">
        <f t="shared" si="23"/>
        <v>100</v>
      </c>
    </row>
    <row r="462" s="20" customFormat="1" ht="17.25" customHeight="1" spans="1:9">
      <c r="A462" s="41" t="s">
        <v>858</v>
      </c>
      <c r="B462" s="114" t="s">
        <v>859</v>
      </c>
      <c r="C462" s="73"/>
      <c r="D462" s="73"/>
      <c r="E462" s="32">
        <v>0</v>
      </c>
      <c r="F462" s="47">
        <v>0</v>
      </c>
      <c r="G462" s="43">
        <f t="shared" si="21"/>
        <v>0</v>
      </c>
      <c r="H462" s="43">
        <f t="shared" si="22"/>
        <v>0</v>
      </c>
      <c r="I462" s="43">
        <f t="shared" si="23"/>
        <v>0</v>
      </c>
    </row>
    <row r="463" s="20" customFormat="1" ht="17.25" customHeight="1" spans="1:9">
      <c r="A463" s="41" t="s">
        <v>860</v>
      </c>
      <c r="B463" s="114" t="s">
        <v>861</v>
      </c>
      <c r="C463" s="73"/>
      <c r="D463" s="73"/>
      <c r="E463" s="98"/>
      <c r="F463" s="47">
        <v>150</v>
      </c>
      <c r="G463" s="43">
        <f t="shared" si="21"/>
        <v>0</v>
      </c>
      <c r="H463" s="43">
        <f t="shared" si="22"/>
        <v>0</v>
      </c>
      <c r="I463" s="43">
        <f t="shared" si="23"/>
        <v>0</v>
      </c>
    </row>
    <row r="464" s="20" customFormat="1" ht="17.25" customHeight="1" spans="1:9">
      <c r="A464" s="41" t="s">
        <v>862</v>
      </c>
      <c r="B464" s="113" t="s">
        <v>863</v>
      </c>
      <c r="C464" s="73"/>
      <c r="D464" s="73"/>
      <c r="E464" s="98"/>
      <c r="F464" s="47">
        <v>0</v>
      </c>
      <c r="G464" s="43">
        <f t="shared" si="21"/>
        <v>0</v>
      </c>
      <c r="H464" s="43">
        <f t="shared" si="22"/>
        <v>0</v>
      </c>
      <c r="I464" s="43">
        <f t="shared" si="23"/>
        <v>0</v>
      </c>
    </row>
    <row r="465" s="20" customFormat="1" ht="17.25" customHeight="1" spans="1:9">
      <c r="A465" s="41" t="s">
        <v>864</v>
      </c>
      <c r="B465" s="114" t="s">
        <v>865</v>
      </c>
      <c r="C465" s="73"/>
      <c r="D465" s="73"/>
      <c r="E465" s="32">
        <v>328</v>
      </c>
      <c r="F465" s="47">
        <v>367</v>
      </c>
      <c r="G465" s="43">
        <f t="shared" si="21"/>
        <v>0</v>
      </c>
      <c r="H465" s="43">
        <f t="shared" si="22"/>
        <v>0</v>
      </c>
      <c r="I465" s="43">
        <f t="shared" si="23"/>
        <v>111.890243902439</v>
      </c>
    </row>
    <row r="466" s="20" customFormat="1" ht="17.25" customHeight="1" spans="1:9">
      <c r="A466" s="41" t="s">
        <v>866</v>
      </c>
      <c r="B466" s="114" t="s">
        <v>867</v>
      </c>
      <c r="C466" s="32">
        <v>241</v>
      </c>
      <c r="D466" s="32">
        <v>1485</v>
      </c>
      <c r="E466" s="32">
        <v>233</v>
      </c>
      <c r="F466" s="47">
        <v>685</v>
      </c>
      <c r="G466" s="43">
        <f t="shared" si="21"/>
        <v>284.232365145228</v>
      </c>
      <c r="H466" s="43">
        <f t="shared" si="22"/>
        <v>46.1279461279461</v>
      </c>
      <c r="I466" s="43">
        <f t="shared" si="23"/>
        <v>293.991416309013</v>
      </c>
    </row>
    <row r="467" s="20" customFormat="1" ht="17.25" customHeight="1" spans="1:9">
      <c r="A467" s="41" t="s">
        <v>259</v>
      </c>
      <c r="B467" s="115" t="s">
        <v>868</v>
      </c>
      <c r="C467" s="73"/>
      <c r="D467" s="73"/>
      <c r="E467" s="32">
        <v>13</v>
      </c>
      <c r="F467" s="47">
        <v>21</v>
      </c>
      <c r="G467" s="43">
        <f t="shared" si="21"/>
        <v>0</v>
      </c>
      <c r="H467" s="43">
        <f t="shared" si="22"/>
        <v>0</v>
      </c>
      <c r="I467" s="43">
        <f t="shared" si="23"/>
        <v>161.538461538462</v>
      </c>
    </row>
    <row r="468" s="20" customFormat="1" ht="17.1" customHeight="1" spans="1:9">
      <c r="A468" s="41" t="s">
        <v>261</v>
      </c>
      <c r="B468" s="113" t="s">
        <v>869</v>
      </c>
      <c r="C468" s="73"/>
      <c r="D468" s="73"/>
      <c r="E468" s="32">
        <v>0</v>
      </c>
      <c r="F468" s="47">
        <v>0</v>
      </c>
      <c r="G468" s="43">
        <f t="shared" si="21"/>
        <v>0</v>
      </c>
      <c r="H468" s="43">
        <f t="shared" si="22"/>
        <v>0</v>
      </c>
      <c r="I468" s="43">
        <f t="shared" si="23"/>
        <v>0</v>
      </c>
    </row>
    <row r="469" s="20" customFormat="1" ht="17.1" customHeight="1" spans="1:9">
      <c r="A469" s="41" t="s">
        <v>263</v>
      </c>
      <c r="B469" s="115" t="s">
        <v>870</v>
      </c>
      <c r="C469" s="73"/>
      <c r="D469" s="73"/>
      <c r="E469" s="32">
        <v>0</v>
      </c>
      <c r="F469" s="47">
        <v>0</v>
      </c>
      <c r="G469" s="43">
        <f t="shared" si="21"/>
        <v>0</v>
      </c>
      <c r="H469" s="43">
        <f t="shared" si="22"/>
        <v>0</v>
      </c>
      <c r="I469" s="43">
        <f t="shared" si="23"/>
        <v>0</v>
      </c>
    </row>
    <row r="470" s="20" customFormat="1" ht="17.1" customHeight="1" spans="1:9">
      <c r="A470" s="41" t="s">
        <v>871</v>
      </c>
      <c r="B470" s="115" t="s">
        <v>872</v>
      </c>
      <c r="C470" s="73"/>
      <c r="D470" s="73"/>
      <c r="E470" s="32">
        <v>20</v>
      </c>
      <c r="F470" s="47">
        <v>664</v>
      </c>
      <c r="G470" s="43">
        <f t="shared" si="21"/>
        <v>0</v>
      </c>
      <c r="H470" s="43">
        <f t="shared" si="22"/>
        <v>0</v>
      </c>
      <c r="I470" s="43">
        <f t="shared" si="23"/>
        <v>3320</v>
      </c>
    </row>
    <row r="471" s="20" customFormat="1" ht="17.1" customHeight="1" spans="1:9">
      <c r="A471" s="41" t="s">
        <v>873</v>
      </c>
      <c r="B471" s="114" t="s">
        <v>874</v>
      </c>
      <c r="C471" s="73"/>
      <c r="D471" s="73"/>
      <c r="E471" s="32">
        <v>200</v>
      </c>
      <c r="F471" s="47">
        <v>0</v>
      </c>
      <c r="G471" s="43">
        <f t="shared" si="21"/>
        <v>0</v>
      </c>
      <c r="H471" s="43">
        <f t="shared" si="22"/>
        <v>0</v>
      </c>
      <c r="I471" s="43">
        <f t="shared" si="23"/>
        <v>0</v>
      </c>
    </row>
    <row r="472" s="20" customFormat="1" ht="17.1" customHeight="1" spans="1:9">
      <c r="A472" s="41" t="s">
        <v>875</v>
      </c>
      <c r="B472" s="113" t="s">
        <v>876</v>
      </c>
      <c r="C472" s="73"/>
      <c r="D472" s="73"/>
      <c r="E472" s="32">
        <v>0</v>
      </c>
      <c r="F472" s="47">
        <v>0</v>
      </c>
      <c r="G472" s="43">
        <f t="shared" si="21"/>
        <v>0</v>
      </c>
      <c r="H472" s="43">
        <f t="shared" si="22"/>
        <v>0</v>
      </c>
      <c r="I472" s="43">
        <f t="shared" si="23"/>
        <v>0</v>
      </c>
    </row>
    <row r="473" s="20" customFormat="1" ht="17.1" customHeight="1" spans="1:9">
      <c r="A473" s="41" t="s">
        <v>877</v>
      </c>
      <c r="B473" s="114" t="s">
        <v>878</v>
      </c>
      <c r="C473" s="73"/>
      <c r="D473" s="73"/>
      <c r="E473" s="32">
        <v>0</v>
      </c>
      <c r="F473" s="47">
        <v>0</v>
      </c>
      <c r="G473" s="43">
        <f t="shared" si="21"/>
        <v>0</v>
      </c>
      <c r="H473" s="43">
        <f t="shared" si="22"/>
        <v>0</v>
      </c>
      <c r="I473" s="43">
        <f t="shared" si="23"/>
        <v>0</v>
      </c>
    </row>
    <row r="474" s="20" customFormat="1" ht="17.1" customHeight="1" spans="1:9">
      <c r="A474" s="41" t="s">
        <v>879</v>
      </c>
      <c r="B474" s="114" t="s">
        <v>880</v>
      </c>
      <c r="C474" s="32">
        <v>57</v>
      </c>
      <c r="D474" s="32">
        <v>180</v>
      </c>
      <c r="E474" s="32">
        <v>55</v>
      </c>
      <c r="F474" s="47">
        <v>100</v>
      </c>
      <c r="G474" s="43">
        <f t="shared" si="21"/>
        <v>175.438596491228</v>
      </c>
      <c r="H474" s="43">
        <f t="shared" si="22"/>
        <v>55.5555555555556</v>
      </c>
      <c r="I474" s="43">
        <f t="shared" si="23"/>
        <v>181.818181818182</v>
      </c>
    </row>
    <row r="475" s="20" customFormat="1" ht="17.1" customHeight="1" spans="1:9">
      <c r="A475" s="41" t="s">
        <v>259</v>
      </c>
      <c r="B475" s="114" t="s">
        <v>881</v>
      </c>
      <c r="C475" s="73"/>
      <c r="D475" s="73"/>
      <c r="E475" s="32">
        <v>9</v>
      </c>
      <c r="F475" s="47">
        <v>0</v>
      </c>
      <c r="G475" s="43">
        <f t="shared" si="21"/>
        <v>0</v>
      </c>
      <c r="H475" s="43">
        <f t="shared" si="22"/>
        <v>0</v>
      </c>
      <c r="I475" s="43">
        <f t="shared" si="23"/>
        <v>0</v>
      </c>
    </row>
    <row r="476" s="20" customFormat="1" ht="17.1" customHeight="1" spans="1:9">
      <c r="A476" s="41" t="s">
        <v>261</v>
      </c>
      <c r="B476" s="115" t="s">
        <v>882</v>
      </c>
      <c r="C476" s="73"/>
      <c r="D476" s="73"/>
      <c r="E476" s="32">
        <v>5</v>
      </c>
      <c r="F476" s="47">
        <v>0</v>
      </c>
      <c r="G476" s="43">
        <f t="shared" si="21"/>
        <v>0</v>
      </c>
      <c r="H476" s="43">
        <f t="shared" si="22"/>
        <v>0</v>
      </c>
      <c r="I476" s="43">
        <f t="shared" si="23"/>
        <v>0</v>
      </c>
    </row>
    <row r="477" s="20" customFormat="1" ht="17.1" customHeight="1" spans="1:9">
      <c r="A477" s="41" t="s">
        <v>263</v>
      </c>
      <c r="B477" s="113" t="s">
        <v>883</v>
      </c>
      <c r="C477" s="73"/>
      <c r="D477" s="73"/>
      <c r="E477" s="32">
        <v>0</v>
      </c>
      <c r="F477" s="47">
        <v>0</v>
      </c>
      <c r="G477" s="43">
        <f t="shared" si="21"/>
        <v>0</v>
      </c>
      <c r="H477" s="43">
        <f t="shared" si="22"/>
        <v>0</v>
      </c>
      <c r="I477" s="43">
        <f t="shared" si="23"/>
        <v>0</v>
      </c>
    </row>
    <row r="478" s="20" customFormat="1" ht="17.1" customHeight="1" spans="1:9">
      <c r="A478" s="41" t="s">
        <v>884</v>
      </c>
      <c r="B478" s="113" t="s">
        <v>885</v>
      </c>
      <c r="C478" s="73"/>
      <c r="D478" s="73"/>
      <c r="E478" s="32">
        <v>0</v>
      </c>
      <c r="F478" s="47">
        <v>0</v>
      </c>
      <c r="G478" s="43">
        <f t="shared" si="21"/>
        <v>0</v>
      </c>
      <c r="H478" s="43">
        <f t="shared" si="22"/>
        <v>0</v>
      </c>
      <c r="I478" s="43">
        <f t="shared" si="23"/>
        <v>0</v>
      </c>
    </row>
    <row r="479" s="20" customFormat="1" ht="17.1" customHeight="1" spans="1:9">
      <c r="A479" s="41" t="s">
        <v>886</v>
      </c>
      <c r="B479" s="114" t="s">
        <v>260</v>
      </c>
      <c r="C479" s="73"/>
      <c r="D479" s="73"/>
      <c r="E479" s="32">
        <v>0</v>
      </c>
      <c r="F479" s="47">
        <v>0</v>
      </c>
      <c r="G479" s="43">
        <f t="shared" si="21"/>
        <v>0</v>
      </c>
      <c r="H479" s="43">
        <f t="shared" si="22"/>
        <v>0</v>
      </c>
      <c r="I479" s="43">
        <f t="shared" si="23"/>
        <v>0</v>
      </c>
    </row>
    <row r="480" s="20" customFormat="1" ht="17.1" customHeight="1" spans="1:9">
      <c r="A480" s="41" t="s">
        <v>887</v>
      </c>
      <c r="B480" s="114" t="s">
        <v>262</v>
      </c>
      <c r="C480" s="73"/>
      <c r="D480" s="73"/>
      <c r="E480" s="32">
        <v>0</v>
      </c>
      <c r="F480" s="47">
        <v>0</v>
      </c>
      <c r="G480" s="43">
        <f t="shared" si="21"/>
        <v>0</v>
      </c>
      <c r="H480" s="43">
        <f t="shared" si="22"/>
        <v>0</v>
      </c>
      <c r="I480" s="43">
        <f t="shared" si="23"/>
        <v>0</v>
      </c>
    </row>
    <row r="481" s="20" customFormat="1" ht="17.1" customHeight="1" spans="1:9">
      <c r="A481" s="41" t="s">
        <v>888</v>
      </c>
      <c r="B481" s="114" t="s">
        <v>264</v>
      </c>
      <c r="C481" s="73"/>
      <c r="D481" s="73"/>
      <c r="E481" s="32">
        <v>0</v>
      </c>
      <c r="F481" s="47">
        <v>0</v>
      </c>
      <c r="G481" s="43">
        <f t="shared" si="21"/>
        <v>0</v>
      </c>
      <c r="H481" s="43">
        <f t="shared" si="22"/>
        <v>0</v>
      </c>
      <c r="I481" s="43">
        <f t="shared" si="23"/>
        <v>0</v>
      </c>
    </row>
    <row r="482" s="20" customFormat="1" ht="17.1" customHeight="1" spans="1:9">
      <c r="A482" s="41" t="s">
        <v>889</v>
      </c>
      <c r="B482" s="114" t="s">
        <v>890</v>
      </c>
      <c r="C482" s="73"/>
      <c r="D482" s="73"/>
      <c r="E482" s="32">
        <v>0</v>
      </c>
      <c r="F482" s="47">
        <v>0</v>
      </c>
      <c r="G482" s="43">
        <f t="shared" si="21"/>
        <v>0</v>
      </c>
      <c r="H482" s="43">
        <f t="shared" si="22"/>
        <v>0</v>
      </c>
      <c r="I482" s="43">
        <f t="shared" si="23"/>
        <v>0</v>
      </c>
    </row>
    <row r="483" s="20" customFormat="1" ht="17.1" customHeight="1" spans="1:9">
      <c r="A483" s="41" t="s">
        <v>891</v>
      </c>
      <c r="B483" s="114" t="s">
        <v>892</v>
      </c>
      <c r="C483" s="73"/>
      <c r="D483" s="73"/>
      <c r="E483" s="32">
        <v>0</v>
      </c>
      <c r="F483" s="47">
        <v>0</v>
      </c>
      <c r="G483" s="43">
        <f t="shared" si="21"/>
        <v>0</v>
      </c>
      <c r="H483" s="43">
        <f t="shared" si="22"/>
        <v>0</v>
      </c>
      <c r="I483" s="43">
        <f t="shared" si="23"/>
        <v>0</v>
      </c>
    </row>
    <row r="484" s="20" customFormat="1" ht="17.1" customHeight="1" spans="1:9">
      <c r="A484" s="41" t="s">
        <v>893</v>
      </c>
      <c r="B484" s="114" t="s">
        <v>894</v>
      </c>
      <c r="C484" s="73"/>
      <c r="D484" s="73"/>
      <c r="E484" s="32">
        <v>41</v>
      </c>
      <c r="F484" s="47">
        <v>100</v>
      </c>
      <c r="G484" s="43">
        <f t="shared" si="21"/>
        <v>0</v>
      </c>
      <c r="H484" s="43">
        <f t="shared" si="22"/>
        <v>0</v>
      </c>
      <c r="I484" s="43">
        <f t="shared" si="23"/>
        <v>243.90243902439</v>
      </c>
    </row>
    <row r="485" s="20" customFormat="1" ht="17.25" customHeight="1" spans="1:9">
      <c r="A485" s="41" t="s">
        <v>895</v>
      </c>
      <c r="B485" s="114" t="s">
        <v>896</v>
      </c>
      <c r="C485" s="32">
        <v>0</v>
      </c>
      <c r="D485" s="32">
        <v>0</v>
      </c>
      <c r="E485" s="71"/>
      <c r="F485" s="47">
        <v>0</v>
      </c>
      <c r="G485" s="43">
        <f t="shared" si="21"/>
        <v>0</v>
      </c>
      <c r="H485" s="43">
        <f t="shared" si="22"/>
        <v>0</v>
      </c>
      <c r="I485" s="43">
        <f t="shared" si="23"/>
        <v>0</v>
      </c>
    </row>
    <row r="486" s="20" customFormat="1" ht="17.25" customHeight="1" spans="1:9">
      <c r="A486" s="41" t="s">
        <v>259</v>
      </c>
      <c r="B486" s="114" t="s">
        <v>897</v>
      </c>
      <c r="C486" s="73"/>
      <c r="D486" s="73"/>
      <c r="E486" s="71"/>
      <c r="F486" s="47">
        <v>0</v>
      </c>
      <c r="G486" s="43">
        <f t="shared" si="21"/>
        <v>0</v>
      </c>
      <c r="H486" s="43">
        <f t="shared" si="22"/>
        <v>0</v>
      </c>
      <c r="I486" s="43">
        <f t="shared" si="23"/>
        <v>0</v>
      </c>
    </row>
    <row r="487" s="20" customFormat="1" ht="17.25" customHeight="1" spans="1:9">
      <c r="A487" s="41" t="s">
        <v>261</v>
      </c>
      <c r="B487" s="114" t="s">
        <v>898</v>
      </c>
      <c r="C487" s="73"/>
      <c r="D487" s="73"/>
      <c r="E487" s="71"/>
      <c r="F487" s="47">
        <v>0</v>
      </c>
      <c r="G487" s="43">
        <f t="shared" si="21"/>
        <v>0</v>
      </c>
      <c r="H487" s="43">
        <f t="shared" si="22"/>
        <v>0</v>
      </c>
      <c r="I487" s="43">
        <f t="shared" si="23"/>
        <v>0</v>
      </c>
    </row>
    <row r="488" s="20" customFormat="1" ht="17.25" customHeight="1" spans="1:9">
      <c r="A488" s="41" t="s">
        <v>263</v>
      </c>
      <c r="B488" s="114" t="s">
        <v>899</v>
      </c>
      <c r="C488" s="73"/>
      <c r="D488" s="73"/>
      <c r="E488" s="71"/>
      <c r="F488" s="47">
        <v>0</v>
      </c>
      <c r="G488" s="43">
        <f t="shared" si="21"/>
        <v>0</v>
      </c>
      <c r="H488" s="43">
        <f t="shared" si="22"/>
        <v>0</v>
      </c>
      <c r="I488" s="43">
        <f t="shared" si="23"/>
        <v>0</v>
      </c>
    </row>
    <row r="489" s="20" customFormat="1" ht="17.25" customHeight="1" spans="1:9">
      <c r="A489" s="41" t="s">
        <v>900</v>
      </c>
      <c r="B489" s="114" t="s">
        <v>901</v>
      </c>
      <c r="C489" s="73"/>
      <c r="D489" s="73"/>
      <c r="E489" s="71"/>
      <c r="F489" s="47">
        <v>0</v>
      </c>
      <c r="G489" s="43">
        <f t="shared" si="21"/>
        <v>0</v>
      </c>
      <c r="H489" s="43">
        <f t="shared" si="22"/>
        <v>0</v>
      </c>
      <c r="I489" s="43">
        <f t="shared" si="23"/>
        <v>0</v>
      </c>
    </row>
    <row r="490" s="20" customFormat="1" ht="17.25" customHeight="1" spans="1:9">
      <c r="A490" s="41" t="s">
        <v>902</v>
      </c>
      <c r="B490" s="114" t="s">
        <v>903</v>
      </c>
      <c r="C490" s="73"/>
      <c r="D490" s="73"/>
      <c r="E490" s="71"/>
      <c r="F490" s="47">
        <v>0</v>
      </c>
      <c r="G490" s="43">
        <f t="shared" si="21"/>
        <v>0</v>
      </c>
      <c r="H490" s="43">
        <f t="shared" si="22"/>
        <v>0</v>
      </c>
      <c r="I490" s="43">
        <f t="shared" si="23"/>
        <v>0</v>
      </c>
    </row>
    <row r="491" s="20" customFormat="1" ht="17.25" customHeight="1" spans="1:9">
      <c r="A491" s="41" t="s">
        <v>904</v>
      </c>
      <c r="B491" s="114" t="s">
        <v>905</v>
      </c>
      <c r="C491" s="73"/>
      <c r="D491" s="73"/>
      <c r="E491" s="98"/>
      <c r="F491" s="47">
        <v>0</v>
      </c>
      <c r="G491" s="43">
        <f t="shared" si="21"/>
        <v>0</v>
      </c>
      <c r="H491" s="43">
        <f t="shared" si="22"/>
        <v>0</v>
      </c>
      <c r="I491" s="43">
        <f t="shared" si="23"/>
        <v>0</v>
      </c>
    </row>
    <row r="492" s="20" customFormat="1" ht="17.25" customHeight="1" spans="1:9">
      <c r="A492" s="41" t="s">
        <v>906</v>
      </c>
      <c r="B492" s="115" t="s">
        <v>907</v>
      </c>
      <c r="C492" s="73"/>
      <c r="D492" s="73"/>
      <c r="E492" s="98"/>
      <c r="F492" s="47">
        <v>0</v>
      </c>
      <c r="G492" s="43">
        <f t="shared" si="21"/>
        <v>0</v>
      </c>
      <c r="H492" s="43">
        <f t="shared" si="22"/>
        <v>0</v>
      </c>
      <c r="I492" s="43">
        <f t="shared" si="23"/>
        <v>0</v>
      </c>
    </row>
    <row r="493" s="20" customFormat="1" ht="17.25" customHeight="1" spans="1:9">
      <c r="A493" s="41" t="s">
        <v>908</v>
      </c>
      <c r="B493" s="114" t="s">
        <v>909</v>
      </c>
      <c r="C493" s="73"/>
      <c r="D493" s="73"/>
      <c r="E493" s="98"/>
      <c r="F493" s="47">
        <v>0</v>
      </c>
      <c r="G493" s="43">
        <f t="shared" si="21"/>
        <v>0</v>
      </c>
      <c r="H493" s="43">
        <f t="shared" si="22"/>
        <v>0</v>
      </c>
      <c r="I493" s="43">
        <f t="shared" si="23"/>
        <v>0</v>
      </c>
    </row>
    <row r="494" s="20" customFormat="1" ht="17.25" customHeight="1" spans="1:9">
      <c r="A494" s="41" t="s">
        <v>910</v>
      </c>
      <c r="B494" s="113" t="s">
        <v>911</v>
      </c>
      <c r="C494" s="32">
        <v>764</v>
      </c>
      <c r="D494" s="32">
        <v>125</v>
      </c>
      <c r="E494" s="98"/>
      <c r="F494" s="47">
        <v>125</v>
      </c>
      <c r="G494" s="43">
        <f t="shared" si="21"/>
        <v>16.3612565445026</v>
      </c>
      <c r="H494" s="43">
        <f t="shared" si="22"/>
        <v>100</v>
      </c>
      <c r="I494" s="43">
        <f t="shared" si="23"/>
        <v>0</v>
      </c>
    </row>
    <row r="495" s="20" customFormat="1" ht="17.25" customHeight="1" spans="1:9">
      <c r="A495" s="41" t="s">
        <v>259</v>
      </c>
      <c r="B495" s="114" t="s">
        <v>260</v>
      </c>
      <c r="C495" s="73"/>
      <c r="D495" s="73"/>
      <c r="E495" s="98"/>
      <c r="F495" s="47">
        <v>0</v>
      </c>
      <c r="G495" s="43">
        <f t="shared" si="21"/>
        <v>0</v>
      </c>
      <c r="H495" s="43">
        <f t="shared" si="22"/>
        <v>0</v>
      </c>
      <c r="I495" s="43">
        <f t="shared" si="23"/>
        <v>0</v>
      </c>
    </row>
    <row r="496" s="20" customFormat="1" ht="17.25" customHeight="1" spans="1:9">
      <c r="A496" s="41" t="s">
        <v>261</v>
      </c>
      <c r="B496" s="114" t="s">
        <v>262</v>
      </c>
      <c r="C496" s="73"/>
      <c r="D496" s="73"/>
      <c r="E496" s="71"/>
      <c r="F496" s="47">
        <v>0</v>
      </c>
      <c r="G496" s="43">
        <f t="shared" si="21"/>
        <v>0</v>
      </c>
      <c r="H496" s="43">
        <f t="shared" si="22"/>
        <v>0</v>
      </c>
      <c r="I496" s="43">
        <f t="shared" si="23"/>
        <v>0</v>
      </c>
    </row>
    <row r="497" s="20" customFormat="1" ht="17.25" customHeight="1" spans="1:9">
      <c r="A497" s="41" t="s">
        <v>263</v>
      </c>
      <c r="B497" s="114" t="s">
        <v>264</v>
      </c>
      <c r="C497" s="73"/>
      <c r="D497" s="73"/>
      <c r="E497" s="71"/>
      <c r="F497" s="47">
        <v>0</v>
      </c>
      <c r="G497" s="43">
        <f t="shared" si="21"/>
        <v>0</v>
      </c>
      <c r="H497" s="43">
        <f t="shared" si="22"/>
        <v>0</v>
      </c>
      <c r="I497" s="43">
        <f t="shared" si="23"/>
        <v>0</v>
      </c>
    </row>
    <row r="498" s="20" customFormat="1" ht="17.25" customHeight="1" spans="1:9">
      <c r="A498" s="41" t="s">
        <v>912</v>
      </c>
      <c r="B498" s="114" t="s">
        <v>913</v>
      </c>
      <c r="C498" s="73"/>
      <c r="D498" s="73"/>
      <c r="E498" s="71"/>
      <c r="F498" s="47">
        <v>114</v>
      </c>
      <c r="G498" s="43">
        <f t="shared" si="21"/>
        <v>0</v>
      </c>
      <c r="H498" s="43">
        <f t="shared" si="22"/>
        <v>0</v>
      </c>
      <c r="I498" s="43">
        <f t="shared" si="23"/>
        <v>0</v>
      </c>
    </row>
    <row r="499" s="20" customFormat="1" ht="17.25" customHeight="1" spans="1:9">
      <c r="A499" s="41" t="s">
        <v>914</v>
      </c>
      <c r="B499" s="114" t="s">
        <v>915</v>
      </c>
      <c r="C499" s="73"/>
      <c r="D499" s="73"/>
      <c r="E499" s="71"/>
      <c r="F499" s="47">
        <v>0</v>
      </c>
      <c r="G499" s="43">
        <f t="shared" si="21"/>
        <v>0</v>
      </c>
      <c r="H499" s="43">
        <f t="shared" si="22"/>
        <v>0</v>
      </c>
      <c r="I499" s="43">
        <f t="shared" si="23"/>
        <v>0</v>
      </c>
    </row>
    <row r="500" s="20" customFormat="1" ht="17.25" customHeight="1" spans="1:9">
      <c r="A500" s="41" t="s">
        <v>916</v>
      </c>
      <c r="B500" s="114" t="s">
        <v>917</v>
      </c>
      <c r="C500" s="73"/>
      <c r="D500" s="73"/>
      <c r="E500" s="71"/>
      <c r="F500" s="47">
        <v>11</v>
      </c>
      <c r="G500" s="43">
        <f t="shared" si="21"/>
        <v>0</v>
      </c>
      <c r="H500" s="43">
        <f t="shared" si="22"/>
        <v>0</v>
      </c>
      <c r="I500" s="43">
        <f t="shared" si="23"/>
        <v>0</v>
      </c>
    </row>
    <row r="501" s="20" customFormat="1" ht="17.25" customHeight="1" spans="1:9">
      <c r="A501" s="41" t="s">
        <v>918</v>
      </c>
      <c r="B501" s="114" t="s">
        <v>919</v>
      </c>
      <c r="C501" s="32">
        <v>243</v>
      </c>
      <c r="D501" s="32">
        <v>298</v>
      </c>
      <c r="E501" s="32">
        <v>234</v>
      </c>
      <c r="F501" s="47">
        <v>228</v>
      </c>
      <c r="G501" s="43">
        <f t="shared" si="21"/>
        <v>93.8271604938272</v>
      </c>
      <c r="H501" s="43">
        <f t="shared" si="22"/>
        <v>76.510067114094</v>
      </c>
      <c r="I501" s="43">
        <f t="shared" si="23"/>
        <v>97.4358974358974</v>
      </c>
    </row>
    <row r="502" s="20" customFormat="1" ht="17.25" customHeight="1" spans="1:9">
      <c r="A502" s="41" t="s">
        <v>920</v>
      </c>
      <c r="B502" s="113" t="s">
        <v>921</v>
      </c>
      <c r="C502" s="73"/>
      <c r="D502" s="73"/>
      <c r="E502" s="32">
        <v>0</v>
      </c>
      <c r="F502" s="47">
        <v>0</v>
      </c>
      <c r="G502" s="43">
        <f t="shared" si="21"/>
        <v>0</v>
      </c>
      <c r="H502" s="43">
        <f t="shared" si="22"/>
        <v>0</v>
      </c>
      <c r="I502" s="43">
        <f t="shared" si="23"/>
        <v>0</v>
      </c>
    </row>
    <row r="503" s="20" customFormat="1" ht="17.25" customHeight="1" spans="1:9">
      <c r="A503" s="41" t="s">
        <v>922</v>
      </c>
      <c r="B503" s="114" t="s">
        <v>260</v>
      </c>
      <c r="C503" s="73"/>
      <c r="D503" s="73"/>
      <c r="E503" s="32">
        <v>20</v>
      </c>
      <c r="F503" s="47">
        <v>0</v>
      </c>
      <c r="G503" s="43">
        <f t="shared" si="21"/>
        <v>0</v>
      </c>
      <c r="H503" s="43">
        <f t="shared" si="22"/>
        <v>0</v>
      </c>
      <c r="I503" s="43">
        <f t="shared" si="23"/>
        <v>0</v>
      </c>
    </row>
    <row r="504" s="20" customFormat="1" ht="17.25" customHeight="1" spans="1:9">
      <c r="A504" s="41" t="s">
        <v>923</v>
      </c>
      <c r="B504" s="114" t="s">
        <v>262</v>
      </c>
      <c r="C504" s="73"/>
      <c r="D504" s="73"/>
      <c r="E504" s="32">
        <v>214</v>
      </c>
      <c r="F504" s="47">
        <v>228</v>
      </c>
      <c r="G504" s="43">
        <f t="shared" si="21"/>
        <v>0</v>
      </c>
      <c r="H504" s="43">
        <f t="shared" si="22"/>
        <v>0</v>
      </c>
      <c r="I504" s="43">
        <f t="shared" si="23"/>
        <v>106.542056074766</v>
      </c>
    </row>
    <row r="505" s="20" customFormat="1" ht="17.25" customHeight="1" spans="1:9">
      <c r="A505" s="41" t="s">
        <v>217</v>
      </c>
      <c r="B505" s="114" t="s">
        <v>264</v>
      </c>
      <c r="C505" s="32">
        <v>35222</v>
      </c>
      <c r="D505" s="32">
        <v>39644</v>
      </c>
      <c r="E505" s="32">
        <v>34031</v>
      </c>
      <c r="F505" s="47">
        <v>39205</v>
      </c>
      <c r="G505" s="43">
        <f t="shared" si="21"/>
        <v>111.308273238317</v>
      </c>
      <c r="H505" s="43">
        <f t="shared" si="22"/>
        <v>98.8926445363737</v>
      </c>
      <c r="I505" s="43">
        <f t="shared" si="23"/>
        <v>115.203784784461</v>
      </c>
    </row>
    <row r="506" s="20" customFormat="1" ht="17.1" customHeight="1" spans="1:9">
      <c r="A506" s="41" t="s">
        <v>924</v>
      </c>
      <c r="B506" s="114" t="s">
        <v>925</v>
      </c>
      <c r="C506" s="32">
        <v>1103</v>
      </c>
      <c r="D506" s="32">
        <v>1013</v>
      </c>
      <c r="E506" s="32">
        <v>1065</v>
      </c>
      <c r="F506" s="47">
        <v>1013</v>
      </c>
      <c r="G506" s="43">
        <f t="shared" si="21"/>
        <v>91.8404351767906</v>
      </c>
      <c r="H506" s="43">
        <f t="shared" si="22"/>
        <v>100</v>
      </c>
      <c r="I506" s="43">
        <f t="shared" si="23"/>
        <v>95.1173708920188</v>
      </c>
    </row>
    <row r="507" s="20" customFormat="1" ht="17.1" customHeight="1" spans="1:9">
      <c r="A507" s="41" t="s">
        <v>259</v>
      </c>
      <c r="B507" s="115" t="s">
        <v>926</v>
      </c>
      <c r="C507" s="73"/>
      <c r="D507" s="73"/>
      <c r="E507" s="32">
        <v>697</v>
      </c>
      <c r="F507" s="47">
        <v>678</v>
      </c>
      <c r="G507" s="43">
        <f t="shared" si="21"/>
        <v>0</v>
      </c>
      <c r="H507" s="43">
        <f t="shared" si="22"/>
        <v>0</v>
      </c>
      <c r="I507" s="43">
        <f t="shared" si="23"/>
        <v>97.2740315638451</v>
      </c>
    </row>
    <row r="508" s="20" customFormat="1" ht="17.1" customHeight="1" spans="1:9">
      <c r="A508" s="41" t="s">
        <v>261</v>
      </c>
      <c r="B508" s="114" t="s">
        <v>927</v>
      </c>
      <c r="C508" s="73"/>
      <c r="D508" s="73"/>
      <c r="E508" s="32">
        <v>186</v>
      </c>
      <c r="F508" s="47">
        <v>180</v>
      </c>
      <c r="G508" s="43">
        <f t="shared" si="21"/>
        <v>0</v>
      </c>
      <c r="H508" s="43">
        <f t="shared" si="22"/>
        <v>0</v>
      </c>
      <c r="I508" s="43">
        <f t="shared" si="23"/>
        <v>96.7741935483871</v>
      </c>
    </row>
    <row r="509" s="20" customFormat="1" ht="17.1" customHeight="1" spans="1:9">
      <c r="A509" s="41" t="s">
        <v>263</v>
      </c>
      <c r="B509" s="114" t="s">
        <v>928</v>
      </c>
      <c r="C509" s="73"/>
      <c r="D509" s="73"/>
      <c r="E509" s="32">
        <v>0</v>
      </c>
      <c r="F509" s="47">
        <v>0</v>
      </c>
      <c r="G509" s="43">
        <f t="shared" si="21"/>
        <v>0</v>
      </c>
      <c r="H509" s="43">
        <f t="shared" si="22"/>
        <v>0</v>
      </c>
      <c r="I509" s="43">
        <f t="shared" si="23"/>
        <v>0</v>
      </c>
    </row>
    <row r="510" s="20" customFormat="1" ht="17.1" customHeight="1" spans="1:9">
      <c r="A510" s="41" t="s">
        <v>929</v>
      </c>
      <c r="B510" s="115" t="s">
        <v>930</v>
      </c>
      <c r="C510" s="73"/>
      <c r="D510" s="73"/>
      <c r="E510" s="32">
        <v>0</v>
      </c>
      <c r="F510" s="47">
        <v>0</v>
      </c>
      <c r="G510" s="43">
        <f t="shared" si="21"/>
        <v>0</v>
      </c>
      <c r="H510" s="43">
        <f t="shared" si="22"/>
        <v>0</v>
      </c>
      <c r="I510" s="43">
        <f t="shared" si="23"/>
        <v>0</v>
      </c>
    </row>
    <row r="511" s="20" customFormat="1" ht="17.1" customHeight="1" spans="1:9">
      <c r="A511" s="41" t="s">
        <v>931</v>
      </c>
      <c r="B511" s="114" t="s">
        <v>932</v>
      </c>
      <c r="C511" s="73"/>
      <c r="D511" s="73"/>
      <c r="E511" s="32">
        <v>0</v>
      </c>
      <c r="F511" s="47">
        <v>0</v>
      </c>
      <c r="G511" s="43">
        <f t="shared" si="21"/>
        <v>0</v>
      </c>
      <c r="H511" s="43">
        <f t="shared" si="22"/>
        <v>0</v>
      </c>
      <c r="I511" s="43">
        <f t="shared" si="23"/>
        <v>0</v>
      </c>
    </row>
    <row r="512" s="20" customFormat="1" ht="17.1" customHeight="1" spans="1:9">
      <c r="A512" s="41" t="s">
        <v>933</v>
      </c>
      <c r="B512" s="114" t="s">
        <v>934</v>
      </c>
      <c r="C512" s="73"/>
      <c r="D512" s="73"/>
      <c r="E512" s="32">
        <v>0</v>
      </c>
      <c r="F512" s="47">
        <v>0</v>
      </c>
      <c r="G512" s="43">
        <f t="shared" si="21"/>
        <v>0</v>
      </c>
      <c r="H512" s="43">
        <f t="shared" si="22"/>
        <v>0</v>
      </c>
      <c r="I512" s="43">
        <f t="shared" si="23"/>
        <v>0</v>
      </c>
    </row>
    <row r="513" s="20" customFormat="1" ht="17.1" customHeight="1" spans="1:9">
      <c r="A513" s="41" t="s">
        <v>935</v>
      </c>
      <c r="B513" s="113" t="s">
        <v>936</v>
      </c>
      <c r="C513" s="73"/>
      <c r="D513" s="73"/>
      <c r="E513" s="32">
        <v>25</v>
      </c>
      <c r="F513" s="47">
        <v>15</v>
      </c>
      <c r="G513" s="43">
        <f t="shared" si="21"/>
        <v>0</v>
      </c>
      <c r="H513" s="43">
        <f t="shared" si="22"/>
        <v>0</v>
      </c>
      <c r="I513" s="43">
        <f t="shared" si="23"/>
        <v>60</v>
      </c>
    </row>
    <row r="514" s="20" customFormat="1" ht="17.1" customHeight="1" spans="1:9">
      <c r="A514" s="41" t="s">
        <v>341</v>
      </c>
      <c r="B514" s="114" t="s">
        <v>260</v>
      </c>
      <c r="C514" s="73"/>
      <c r="D514" s="73"/>
      <c r="E514" s="32">
        <v>0</v>
      </c>
      <c r="F514" s="47">
        <v>0</v>
      </c>
      <c r="G514" s="43">
        <f t="shared" si="21"/>
        <v>0</v>
      </c>
      <c r="H514" s="43">
        <f t="shared" si="22"/>
        <v>0</v>
      </c>
      <c r="I514" s="43">
        <f t="shared" si="23"/>
        <v>0</v>
      </c>
    </row>
    <row r="515" s="20" customFormat="1" ht="17.1" customHeight="1" spans="1:9">
      <c r="A515" s="41" t="s">
        <v>937</v>
      </c>
      <c r="B515" s="114" t="s">
        <v>262</v>
      </c>
      <c r="C515" s="73"/>
      <c r="D515" s="73"/>
      <c r="E515" s="32">
        <v>75</v>
      </c>
      <c r="F515" s="47">
        <v>65</v>
      </c>
      <c r="G515" s="43">
        <f t="shared" si="21"/>
        <v>0</v>
      </c>
      <c r="H515" s="43">
        <f t="shared" si="22"/>
        <v>0</v>
      </c>
      <c r="I515" s="43">
        <f t="shared" si="23"/>
        <v>86.6666666666667</v>
      </c>
    </row>
    <row r="516" s="20" customFormat="1" ht="17.1" customHeight="1" spans="1:9">
      <c r="A516" s="41" t="s">
        <v>938</v>
      </c>
      <c r="B516" s="114" t="s">
        <v>264</v>
      </c>
      <c r="C516" s="73"/>
      <c r="D516" s="73"/>
      <c r="E516" s="32">
        <v>0</v>
      </c>
      <c r="F516" s="47">
        <v>0</v>
      </c>
      <c r="G516" s="43">
        <f t="shared" ref="G516:G579" si="24">IF(C516&lt;&gt;0,(F516/C516)*100,0)</f>
        <v>0</v>
      </c>
      <c r="H516" s="43">
        <f t="shared" ref="H516:H579" si="25">IF(D516&lt;&gt;0,(F516/D516)*100,0)</f>
        <v>0</v>
      </c>
      <c r="I516" s="43">
        <f t="shared" ref="I516:I579" si="26">IF(E516&lt;&gt;0,(F516/E516)*100,0)</f>
        <v>0</v>
      </c>
    </row>
    <row r="517" s="20" customFormat="1" ht="17.1" customHeight="1" spans="1:9">
      <c r="A517" s="41" t="s">
        <v>939</v>
      </c>
      <c r="B517" s="114" t="s">
        <v>940</v>
      </c>
      <c r="C517" s="73"/>
      <c r="D517" s="73"/>
      <c r="E517" s="32">
        <v>0</v>
      </c>
      <c r="F517" s="47">
        <v>0</v>
      </c>
      <c r="G517" s="43">
        <f t="shared" si="24"/>
        <v>0</v>
      </c>
      <c r="H517" s="43">
        <f t="shared" si="25"/>
        <v>0</v>
      </c>
      <c r="I517" s="43">
        <f t="shared" si="26"/>
        <v>0</v>
      </c>
    </row>
    <row r="518" s="20" customFormat="1" ht="17.1" customHeight="1" spans="1:9">
      <c r="A518" s="41" t="s">
        <v>941</v>
      </c>
      <c r="B518" s="114" t="s">
        <v>942</v>
      </c>
      <c r="C518" s="73"/>
      <c r="D518" s="73"/>
      <c r="E518" s="32">
        <v>0</v>
      </c>
      <c r="F518" s="47">
        <v>0</v>
      </c>
      <c r="G518" s="43">
        <f t="shared" si="24"/>
        <v>0</v>
      </c>
      <c r="H518" s="43">
        <f t="shared" si="25"/>
        <v>0</v>
      </c>
      <c r="I518" s="43">
        <f t="shared" si="26"/>
        <v>0</v>
      </c>
    </row>
    <row r="519" s="20" customFormat="1" ht="17.1" customHeight="1" spans="1:9">
      <c r="A519" s="41" t="s">
        <v>943</v>
      </c>
      <c r="B519" s="114" t="s">
        <v>944</v>
      </c>
      <c r="C519" s="73"/>
      <c r="D519" s="73"/>
      <c r="E519" s="32">
        <v>82</v>
      </c>
      <c r="F519" s="47">
        <v>75</v>
      </c>
      <c r="G519" s="43">
        <f t="shared" si="24"/>
        <v>0</v>
      </c>
      <c r="H519" s="43">
        <f t="shared" si="25"/>
        <v>0</v>
      </c>
      <c r="I519" s="43">
        <f t="shared" si="26"/>
        <v>91.4634146341463</v>
      </c>
    </row>
    <row r="520" s="20" customFormat="1" ht="17.1" customHeight="1" spans="1:9">
      <c r="A520" s="41" t="s">
        <v>945</v>
      </c>
      <c r="B520" s="114" t="s">
        <v>946</v>
      </c>
      <c r="C520" s="32">
        <v>7608</v>
      </c>
      <c r="D520" s="32">
        <v>11202</v>
      </c>
      <c r="E520" s="32">
        <v>7351</v>
      </c>
      <c r="F520" s="47">
        <v>11202</v>
      </c>
      <c r="G520" s="43">
        <f t="shared" si="24"/>
        <v>147.239747634069</v>
      </c>
      <c r="H520" s="43">
        <f t="shared" si="25"/>
        <v>100</v>
      </c>
      <c r="I520" s="43">
        <f t="shared" si="26"/>
        <v>152.387430281594</v>
      </c>
    </row>
    <row r="521" s="20" customFormat="1" ht="17.1" customHeight="1" spans="1:9">
      <c r="A521" s="41" t="s">
        <v>259</v>
      </c>
      <c r="B521" s="114" t="s">
        <v>947</v>
      </c>
      <c r="C521" s="73"/>
      <c r="D521" s="73"/>
      <c r="E521" s="32">
        <v>531</v>
      </c>
      <c r="F521" s="47">
        <v>491</v>
      </c>
      <c r="G521" s="43">
        <f t="shared" si="24"/>
        <v>0</v>
      </c>
      <c r="H521" s="43">
        <f t="shared" si="25"/>
        <v>0</v>
      </c>
      <c r="I521" s="43">
        <f t="shared" si="26"/>
        <v>92.4670433145009</v>
      </c>
    </row>
    <row r="522" s="20" customFormat="1" ht="17.1" customHeight="1" spans="1:9">
      <c r="A522" s="41" t="s">
        <v>261</v>
      </c>
      <c r="B522" s="113" t="s">
        <v>948</v>
      </c>
      <c r="C522" s="73"/>
      <c r="D522" s="73"/>
      <c r="E522" s="32">
        <v>2</v>
      </c>
      <c r="F522" s="47">
        <v>0</v>
      </c>
      <c r="G522" s="43">
        <f t="shared" si="24"/>
        <v>0</v>
      </c>
      <c r="H522" s="43">
        <f t="shared" si="25"/>
        <v>0</v>
      </c>
      <c r="I522" s="43">
        <f t="shared" si="26"/>
        <v>0</v>
      </c>
    </row>
    <row r="523" s="20" customFormat="1" ht="17.1" customHeight="1" spans="1:9">
      <c r="A523" s="41" t="s">
        <v>263</v>
      </c>
      <c r="B523" s="114" t="s">
        <v>260</v>
      </c>
      <c r="C523" s="73"/>
      <c r="D523" s="73"/>
      <c r="E523" s="32">
        <v>0</v>
      </c>
      <c r="F523" s="47">
        <v>0</v>
      </c>
      <c r="G523" s="43">
        <f t="shared" si="24"/>
        <v>0</v>
      </c>
      <c r="H523" s="43">
        <f t="shared" si="25"/>
        <v>0</v>
      </c>
      <c r="I523" s="43">
        <f t="shared" si="26"/>
        <v>0</v>
      </c>
    </row>
    <row r="524" s="20" customFormat="1" ht="17.1" customHeight="1" spans="1:9">
      <c r="A524" s="41" t="s">
        <v>949</v>
      </c>
      <c r="B524" s="114" t="s">
        <v>262</v>
      </c>
      <c r="C524" s="73"/>
      <c r="D524" s="73"/>
      <c r="E524" s="32">
        <v>0</v>
      </c>
      <c r="F524" s="47">
        <v>0</v>
      </c>
      <c r="G524" s="43">
        <f t="shared" si="24"/>
        <v>0</v>
      </c>
      <c r="H524" s="43">
        <f t="shared" si="25"/>
        <v>0</v>
      </c>
      <c r="I524" s="43">
        <f t="shared" si="26"/>
        <v>0</v>
      </c>
    </row>
    <row r="525" s="20" customFormat="1" ht="17.1" customHeight="1" spans="1:9">
      <c r="A525" s="41" t="s">
        <v>950</v>
      </c>
      <c r="B525" s="114" t="s">
        <v>264</v>
      </c>
      <c r="C525" s="73"/>
      <c r="D525" s="73"/>
      <c r="E525" s="32">
        <v>0</v>
      </c>
      <c r="F525" s="47">
        <v>0</v>
      </c>
      <c r="G525" s="43">
        <f t="shared" si="24"/>
        <v>0</v>
      </c>
      <c r="H525" s="43">
        <f t="shared" si="25"/>
        <v>0</v>
      </c>
      <c r="I525" s="43">
        <f t="shared" si="26"/>
        <v>0</v>
      </c>
    </row>
    <row r="526" s="20" customFormat="1" ht="17.1" customHeight="1" spans="1:9">
      <c r="A526" s="41" t="s">
        <v>951</v>
      </c>
      <c r="B526" s="114" t="s">
        <v>952</v>
      </c>
      <c r="C526" s="73"/>
      <c r="D526" s="73"/>
      <c r="E526" s="32">
        <v>0</v>
      </c>
      <c r="F526" s="47">
        <v>10</v>
      </c>
      <c r="G526" s="43">
        <f t="shared" si="24"/>
        <v>0</v>
      </c>
      <c r="H526" s="43">
        <f t="shared" si="25"/>
        <v>0</v>
      </c>
      <c r="I526" s="43">
        <f t="shared" si="26"/>
        <v>0</v>
      </c>
    </row>
    <row r="527" s="20" customFormat="1" ht="17.1" customHeight="1" spans="1:9">
      <c r="A527" s="41" t="s">
        <v>953</v>
      </c>
      <c r="B527" s="114" t="s">
        <v>954</v>
      </c>
      <c r="C527" s="73"/>
      <c r="D527" s="73"/>
      <c r="E527" s="32">
        <v>6818</v>
      </c>
      <c r="F527" s="47">
        <v>10701</v>
      </c>
      <c r="G527" s="43">
        <f t="shared" si="24"/>
        <v>0</v>
      </c>
      <c r="H527" s="43">
        <f t="shared" si="25"/>
        <v>0</v>
      </c>
      <c r="I527" s="43">
        <f t="shared" si="26"/>
        <v>156.95218539161</v>
      </c>
    </row>
    <row r="528" s="20" customFormat="1" ht="17.1" customHeight="1" spans="1:9">
      <c r="A528" s="41" t="s">
        <v>955</v>
      </c>
      <c r="B528" s="114" t="s">
        <v>956</v>
      </c>
      <c r="C528" s="32">
        <v>8628</v>
      </c>
      <c r="D528" s="32">
        <v>11437</v>
      </c>
      <c r="E528" s="32">
        <v>8336</v>
      </c>
      <c r="F528" s="47">
        <v>11437</v>
      </c>
      <c r="G528" s="43">
        <f t="shared" si="24"/>
        <v>132.556791840519</v>
      </c>
      <c r="H528" s="43">
        <f t="shared" si="25"/>
        <v>100</v>
      </c>
      <c r="I528" s="43">
        <f t="shared" si="26"/>
        <v>137.20009596929</v>
      </c>
    </row>
    <row r="529" s="20" customFormat="1" ht="17.1" customHeight="1" spans="1:9">
      <c r="A529" s="41" t="s">
        <v>957</v>
      </c>
      <c r="B529" s="114" t="s">
        <v>958</v>
      </c>
      <c r="C529" s="73"/>
      <c r="D529" s="73"/>
      <c r="E529" s="32">
        <v>597</v>
      </c>
      <c r="F529" s="47">
        <v>1387</v>
      </c>
      <c r="G529" s="43">
        <f t="shared" si="24"/>
        <v>0</v>
      </c>
      <c r="H529" s="43">
        <f t="shared" si="25"/>
        <v>0</v>
      </c>
      <c r="I529" s="43">
        <f t="shared" si="26"/>
        <v>232.328308207705</v>
      </c>
    </row>
    <row r="530" s="20" customFormat="1" ht="17.1" customHeight="1" spans="1:9">
      <c r="A530" s="41" t="s">
        <v>959</v>
      </c>
      <c r="B530" s="113" t="s">
        <v>960</v>
      </c>
      <c r="C530" s="73"/>
      <c r="D530" s="73"/>
      <c r="E530" s="32">
        <v>259</v>
      </c>
      <c r="F530" s="47">
        <v>2670</v>
      </c>
      <c r="G530" s="43">
        <f t="shared" si="24"/>
        <v>0</v>
      </c>
      <c r="H530" s="43">
        <f t="shared" si="25"/>
        <v>0</v>
      </c>
      <c r="I530" s="43">
        <f t="shared" si="26"/>
        <v>1030.88803088803</v>
      </c>
    </row>
    <row r="531" s="20" customFormat="1" ht="17.1" customHeight="1" spans="1:9">
      <c r="A531" s="41" t="s">
        <v>961</v>
      </c>
      <c r="B531" s="114" t="s">
        <v>962</v>
      </c>
      <c r="C531" s="73"/>
      <c r="D531" s="73"/>
      <c r="E531" s="32">
        <v>0</v>
      </c>
      <c r="F531" s="47">
        <v>15</v>
      </c>
      <c r="G531" s="43">
        <f t="shared" si="24"/>
        <v>0</v>
      </c>
      <c r="H531" s="43">
        <f t="shared" si="25"/>
        <v>0</v>
      </c>
      <c r="I531" s="43">
        <f t="shared" si="26"/>
        <v>0</v>
      </c>
    </row>
    <row r="532" s="20" customFormat="1" ht="17.1" customHeight="1" spans="1:9">
      <c r="A532" s="41" t="s">
        <v>963</v>
      </c>
      <c r="B532" s="115" t="s">
        <v>964</v>
      </c>
      <c r="C532" s="73"/>
      <c r="D532" s="73"/>
      <c r="E532" s="32">
        <v>0</v>
      </c>
      <c r="F532" s="47">
        <v>0</v>
      </c>
      <c r="G532" s="43">
        <f t="shared" si="24"/>
        <v>0</v>
      </c>
      <c r="H532" s="43">
        <f t="shared" si="25"/>
        <v>0</v>
      </c>
      <c r="I532" s="43">
        <f t="shared" si="26"/>
        <v>0</v>
      </c>
    </row>
    <row r="533" s="20" customFormat="1" ht="17.1" customHeight="1" spans="1:9">
      <c r="A533" s="41" t="s">
        <v>965</v>
      </c>
      <c r="B533" s="114" t="s">
        <v>966</v>
      </c>
      <c r="C533" s="73"/>
      <c r="D533" s="73"/>
      <c r="E533" s="32">
        <v>6692</v>
      </c>
      <c r="F533" s="47">
        <v>7102</v>
      </c>
      <c r="G533" s="43">
        <f t="shared" si="24"/>
        <v>0</v>
      </c>
      <c r="H533" s="43">
        <f t="shared" si="25"/>
        <v>0</v>
      </c>
      <c r="I533" s="43">
        <f t="shared" si="26"/>
        <v>106.126718469815</v>
      </c>
    </row>
    <row r="534" s="20" customFormat="1" ht="17.1" customHeight="1" spans="1:9">
      <c r="A534" s="41" t="s">
        <v>967</v>
      </c>
      <c r="B534" s="113" t="s">
        <v>968</v>
      </c>
      <c r="C534" s="73"/>
      <c r="D534" s="73"/>
      <c r="E534" s="32">
        <v>17</v>
      </c>
      <c r="F534" s="47">
        <v>0</v>
      </c>
      <c r="G534" s="43">
        <f t="shared" si="24"/>
        <v>0</v>
      </c>
      <c r="H534" s="43">
        <f t="shared" si="25"/>
        <v>0</v>
      </c>
      <c r="I534" s="43">
        <f t="shared" si="26"/>
        <v>0</v>
      </c>
    </row>
    <row r="535" s="20" customFormat="1" ht="17.1" customHeight="1" spans="1:9">
      <c r="A535" s="41" t="s">
        <v>969</v>
      </c>
      <c r="B535" s="113" t="s">
        <v>970</v>
      </c>
      <c r="C535" s="73"/>
      <c r="D535" s="73"/>
      <c r="E535" s="32">
        <v>663</v>
      </c>
      <c r="F535" s="47">
        <v>169</v>
      </c>
      <c r="G535" s="43">
        <f t="shared" si="24"/>
        <v>0</v>
      </c>
      <c r="H535" s="43">
        <f t="shared" si="25"/>
        <v>0</v>
      </c>
      <c r="I535" s="43">
        <f t="shared" si="26"/>
        <v>25.4901960784314</v>
      </c>
    </row>
    <row r="536" s="20" customFormat="1" ht="17.1" customHeight="1" spans="1:9">
      <c r="A536" s="41" t="s">
        <v>971</v>
      </c>
      <c r="B536" s="114" t="s">
        <v>260</v>
      </c>
      <c r="C536" s="73"/>
      <c r="D536" s="73"/>
      <c r="E536" s="32">
        <v>108</v>
      </c>
      <c r="F536" s="47">
        <v>94</v>
      </c>
      <c r="G536" s="43">
        <f t="shared" si="24"/>
        <v>0</v>
      </c>
      <c r="H536" s="43">
        <f t="shared" si="25"/>
        <v>0</v>
      </c>
      <c r="I536" s="43">
        <f t="shared" si="26"/>
        <v>87.037037037037</v>
      </c>
    </row>
    <row r="537" s="20" customFormat="1" ht="17.1" customHeight="1" spans="1:9">
      <c r="A537" s="41" t="s">
        <v>972</v>
      </c>
      <c r="B537" s="114" t="s">
        <v>262</v>
      </c>
      <c r="C537" s="32">
        <v>0</v>
      </c>
      <c r="D537" s="32">
        <v>0</v>
      </c>
      <c r="E537" s="32">
        <v>0</v>
      </c>
      <c r="F537" s="47">
        <v>0</v>
      </c>
      <c r="G537" s="43">
        <f t="shared" si="24"/>
        <v>0</v>
      </c>
      <c r="H537" s="43">
        <f t="shared" si="25"/>
        <v>0</v>
      </c>
      <c r="I537" s="43">
        <f t="shared" si="26"/>
        <v>0</v>
      </c>
    </row>
    <row r="538" s="20" customFormat="1" ht="17.1" customHeight="1" spans="1:9">
      <c r="A538" s="41" t="s">
        <v>973</v>
      </c>
      <c r="B538" s="114" t="s">
        <v>264</v>
      </c>
      <c r="C538" s="73"/>
      <c r="D538" s="73"/>
      <c r="E538" s="32">
        <v>0</v>
      </c>
      <c r="F538" s="47">
        <v>0</v>
      </c>
      <c r="G538" s="43">
        <f t="shared" si="24"/>
        <v>0</v>
      </c>
      <c r="H538" s="43">
        <f t="shared" si="25"/>
        <v>0</v>
      </c>
      <c r="I538" s="43">
        <f t="shared" si="26"/>
        <v>0</v>
      </c>
    </row>
    <row r="539" s="20" customFormat="1" ht="17.1" customHeight="1" spans="1:9">
      <c r="A539" s="41" t="s">
        <v>974</v>
      </c>
      <c r="B539" s="114" t="s">
        <v>975</v>
      </c>
      <c r="C539" s="73"/>
      <c r="D539" s="73"/>
      <c r="E539" s="32">
        <v>0</v>
      </c>
      <c r="F539" s="47">
        <v>0</v>
      </c>
      <c r="G539" s="43">
        <f t="shared" si="24"/>
        <v>0</v>
      </c>
      <c r="H539" s="43">
        <f t="shared" si="25"/>
        <v>0</v>
      </c>
      <c r="I539" s="43">
        <f t="shared" si="26"/>
        <v>0</v>
      </c>
    </row>
    <row r="540" s="20" customFormat="1" ht="17.1" customHeight="1" spans="1:9">
      <c r="A540" s="41" t="s">
        <v>976</v>
      </c>
      <c r="B540" s="114" t="s">
        <v>977</v>
      </c>
      <c r="C540" s="73"/>
      <c r="D540" s="73"/>
      <c r="E540" s="32">
        <v>0</v>
      </c>
      <c r="F540" s="47">
        <v>0</v>
      </c>
      <c r="G540" s="43">
        <f t="shared" si="24"/>
        <v>0</v>
      </c>
      <c r="H540" s="43">
        <f t="shared" si="25"/>
        <v>0</v>
      </c>
      <c r="I540" s="43">
        <f t="shared" si="26"/>
        <v>0</v>
      </c>
    </row>
    <row r="541" s="20" customFormat="1" ht="17.1" customHeight="1" spans="1:9">
      <c r="A541" s="41" t="s">
        <v>978</v>
      </c>
      <c r="B541" s="114" t="s">
        <v>979</v>
      </c>
      <c r="C541" s="32">
        <v>1201</v>
      </c>
      <c r="D541" s="32">
        <v>1496</v>
      </c>
      <c r="E541" s="32">
        <v>1161</v>
      </c>
      <c r="F541" s="47">
        <v>1076</v>
      </c>
      <c r="G541" s="43">
        <f t="shared" si="24"/>
        <v>89.5920066611157</v>
      </c>
      <c r="H541" s="43">
        <f t="shared" si="25"/>
        <v>71.9251336898396</v>
      </c>
      <c r="I541" s="43">
        <f t="shared" si="26"/>
        <v>92.6787252368648</v>
      </c>
    </row>
    <row r="542" s="20" customFormat="1" ht="17.1" customHeight="1" spans="1:9">
      <c r="A542" s="41" t="s">
        <v>980</v>
      </c>
      <c r="B542" s="114" t="s">
        <v>981</v>
      </c>
      <c r="C542" s="73"/>
      <c r="D542" s="73"/>
      <c r="E542" s="32">
        <v>0</v>
      </c>
      <c r="F542" s="47">
        <v>0</v>
      </c>
      <c r="G542" s="43">
        <f t="shared" si="24"/>
        <v>0</v>
      </c>
      <c r="H542" s="43">
        <f t="shared" si="25"/>
        <v>0</v>
      </c>
      <c r="I542" s="43">
        <f t="shared" si="26"/>
        <v>0</v>
      </c>
    </row>
    <row r="543" s="20" customFormat="1" ht="17.1" customHeight="1" spans="1:9">
      <c r="A543" s="41" t="s">
        <v>982</v>
      </c>
      <c r="B543" s="114" t="s">
        <v>342</v>
      </c>
      <c r="C543" s="73"/>
      <c r="D543" s="73"/>
      <c r="E543" s="32">
        <v>0</v>
      </c>
      <c r="F543" s="47">
        <v>0</v>
      </c>
      <c r="G543" s="43">
        <f t="shared" si="24"/>
        <v>0</v>
      </c>
      <c r="H543" s="43">
        <f t="shared" si="25"/>
        <v>0</v>
      </c>
      <c r="I543" s="43">
        <f t="shared" si="26"/>
        <v>0</v>
      </c>
    </row>
    <row r="544" s="20" customFormat="1" ht="17.1" customHeight="1" spans="1:9">
      <c r="A544" s="41" t="s">
        <v>983</v>
      </c>
      <c r="B544" s="114" t="s">
        <v>984</v>
      </c>
      <c r="C544" s="73"/>
      <c r="D544" s="73"/>
      <c r="E544" s="32">
        <v>0</v>
      </c>
      <c r="F544" s="47">
        <v>66</v>
      </c>
      <c r="G544" s="43">
        <f t="shared" si="24"/>
        <v>0</v>
      </c>
      <c r="H544" s="43">
        <f t="shared" si="25"/>
        <v>0</v>
      </c>
      <c r="I544" s="43">
        <f t="shared" si="26"/>
        <v>0</v>
      </c>
    </row>
    <row r="545" s="20" customFormat="1" ht="17.1" customHeight="1" spans="1:9">
      <c r="A545" s="41" t="s">
        <v>985</v>
      </c>
      <c r="B545" s="114" t="s">
        <v>986</v>
      </c>
      <c r="C545" s="73"/>
      <c r="D545" s="73"/>
      <c r="E545" s="32">
        <v>149</v>
      </c>
      <c r="F545" s="47">
        <v>240</v>
      </c>
      <c r="G545" s="43">
        <f t="shared" si="24"/>
        <v>0</v>
      </c>
      <c r="H545" s="43">
        <f t="shared" si="25"/>
        <v>0</v>
      </c>
      <c r="I545" s="43">
        <f t="shared" si="26"/>
        <v>161.073825503356</v>
      </c>
    </row>
    <row r="546" s="20" customFormat="1" ht="17.1" customHeight="1" spans="1:9">
      <c r="A546" s="41" t="s">
        <v>987</v>
      </c>
      <c r="B546" s="114" t="s">
        <v>988</v>
      </c>
      <c r="C546" s="73"/>
      <c r="D546" s="73"/>
      <c r="E546" s="32">
        <v>0</v>
      </c>
      <c r="F546" s="47">
        <v>0</v>
      </c>
      <c r="G546" s="43">
        <f t="shared" si="24"/>
        <v>0</v>
      </c>
      <c r="H546" s="43">
        <f t="shared" si="25"/>
        <v>0</v>
      </c>
      <c r="I546" s="43">
        <f t="shared" si="26"/>
        <v>0</v>
      </c>
    </row>
    <row r="547" s="20" customFormat="1" ht="17.1" customHeight="1" spans="1:9">
      <c r="A547" s="41" t="s">
        <v>989</v>
      </c>
      <c r="B547" s="114" t="s">
        <v>990</v>
      </c>
      <c r="C547" s="73"/>
      <c r="D547" s="73"/>
      <c r="E547" s="32">
        <v>4</v>
      </c>
      <c r="F547" s="47">
        <v>6</v>
      </c>
      <c r="G547" s="43">
        <f t="shared" si="24"/>
        <v>0</v>
      </c>
      <c r="H547" s="43">
        <f t="shared" si="25"/>
        <v>0</v>
      </c>
      <c r="I547" s="43">
        <f t="shared" si="26"/>
        <v>150</v>
      </c>
    </row>
    <row r="548" s="20" customFormat="1" ht="17.1" customHeight="1" spans="1:9">
      <c r="A548" s="41" t="s">
        <v>991</v>
      </c>
      <c r="B548" s="114" t="s">
        <v>992</v>
      </c>
      <c r="C548" s="73"/>
      <c r="D548" s="73"/>
      <c r="E548" s="32">
        <v>0</v>
      </c>
      <c r="F548" s="47">
        <v>0</v>
      </c>
      <c r="G548" s="43">
        <f t="shared" si="24"/>
        <v>0</v>
      </c>
      <c r="H548" s="43">
        <f t="shared" si="25"/>
        <v>0</v>
      </c>
      <c r="I548" s="43">
        <f t="shared" si="26"/>
        <v>0</v>
      </c>
    </row>
    <row r="549" s="20" customFormat="1" ht="17.1" customHeight="1" spans="1:9">
      <c r="A549" s="41" t="s">
        <v>993</v>
      </c>
      <c r="B549" s="113" t="s">
        <v>994</v>
      </c>
      <c r="C549" s="73"/>
      <c r="D549" s="73"/>
      <c r="E549" s="32">
        <v>0</v>
      </c>
      <c r="F549" s="47">
        <v>0</v>
      </c>
      <c r="G549" s="43">
        <f t="shared" si="24"/>
        <v>0</v>
      </c>
      <c r="H549" s="43">
        <f t="shared" si="25"/>
        <v>0</v>
      </c>
      <c r="I549" s="43">
        <f t="shared" si="26"/>
        <v>0</v>
      </c>
    </row>
    <row r="550" s="20" customFormat="1" ht="17.1" customHeight="1" spans="1:9">
      <c r="A550" s="41" t="s">
        <v>995</v>
      </c>
      <c r="B550" s="114" t="s">
        <v>260</v>
      </c>
      <c r="C550" s="73"/>
      <c r="D550" s="73"/>
      <c r="E550" s="32">
        <v>1008</v>
      </c>
      <c r="F550" s="47">
        <v>764</v>
      </c>
      <c r="G550" s="43">
        <f t="shared" si="24"/>
        <v>0</v>
      </c>
      <c r="H550" s="43">
        <f t="shared" si="25"/>
        <v>0</v>
      </c>
      <c r="I550" s="43">
        <f t="shared" si="26"/>
        <v>75.7936507936508</v>
      </c>
    </row>
    <row r="551" s="20" customFormat="1" ht="17.1" customHeight="1" spans="1:9">
      <c r="A551" s="41" t="s">
        <v>996</v>
      </c>
      <c r="B551" s="114" t="s">
        <v>262</v>
      </c>
      <c r="C551" s="32">
        <v>1068</v>
      </c>
      <c r="D551" s="32">
        <v>1377</v>
      </c>
      <c r="E551" s="32">
        <v>1032</v>
      </c>
      <c r="F551" s="47">
        <v>1374</v>
      </c>
      <c r="G551" s="43">
        <f t="shared" si="24"/>
        <v>128.651685393258</v>
      </c>
      <c r="H551" s="43">
        <f t="shared" si="25"/>
        <v>99.7821350762527</v>
      </c>
      <c r="I551" s="43">
        <f t="shared" si="26"/>
        <v>133.139534883721</v>
      </c>
    </row>
    <row r="552" s="20" customFormat="1" ht="17.1" customHeight="1" spans="1:9">
      <c r="A552" s="41" t="s">
        <v>997</v>
      </c>
      <c r="B552" s="114" t="s">
        <v>264</v>
      </c>
      <c r="C552" s="73"/>
      <c r="D552" s="73"/>
      <c r="E552" s="32">
        <v>640</v>
      </c>
      <c r="F552" s="47">
        <v>825</v>
      </c>
      <c r="G552" s="43">
        <f t="shared" si="24"/>
        <v>0</v>
      </c>
      <c r="H552" s="43">
        <f t="shared" si="25"/>
        <v>0</v>
      </c>
      <c r="I552" s="43">
        <f t="shared" si="26"/>
        <v>128.90625</v>
      </c>
    </row>
    <row r="553" s="20" customFormat="1" ht="17.1" customHeight="1" spans="1:9">
      <c r="A553" s="41" t="s">
        <v>998</v>
      </c>
      <c r="B553" s="114" t="s">
        <v>999</v>
      </c>
      <c r="C553" s="73"/>
      <c r="D553" s="73"/>
      <c r="E553" s="32">
        <v>46</v>
      </c>
      <c r="F553" s="47">
        <v>87</v>
      </c>
      <c r="G553" s="43">
        <f t="shared" si="24"/>
        <v>0</v>
      </c>
      <c r="H553" s="43">
        <f t="shared" si="25"/>
        <v>0</v>
      </c>
      <c r="I553" s="43">
        <f t="shared" si="26"/>
        <v>189.130434782609</v>
      </c>
    </row>
    <row r="554" s="20" customFormat="1" ht="17.1" customHeight="1" spans="1:9">
      <c r="A554" s="41" t="s">
        <v>1000</v>
      </c>
      <c r="B554" s="114" t="s">
        <v>1001</v>
      </c>
      <c r="C554" s="73"/>
      <c r="D554" s="73"/>
      <c r="E554" s="32">
        <v>91</v>
      </c>
      <c r="F554" s="47">
        <v>141</v>
      </c>
      <c r="G554" s="43">
        <f t="shared" si="24"/>
        <v>0</v>
      </c>
      <c r="H554" s="43">
        <f t="shared" si="25"/>
        <v>0</v>
      </c>
      <c r="I554" s="43">
        <f t="shared" si="26"/>
        <v>154.945054945055</v>
      </c>
    </row>
    <row r="555" s="20" customFormat="1" ht="17.1" customHeight="1" spans="1:9">
      <c r="A555" s="41" t="s">
        <v>1002</v>
      </c>
      <c r="B555" s="114" t="s">
        <v>1003</v>
      </c>
      <c r="C555" s="73"/>
      <c r="D555" s="73"/>
      <c r="E555" s="32">
        <v>0</v>
      </c>
      <c r="F555" s="47">
        <v>0</v>
      </c>
      <c r="G555" s="43">
        <f t="shared" si="24"/>
        <v>0</v>
      </c>
      <c r="H555" s="43">
        <f t="shared" si="25"/>
        <v>0</v>
      </c>
      <c r="I555" s="43">
        <f t="shared" si="26"/>
        <v>0</v>
      </c>
    </row>
    <row r="556" s="20" customFormat="1" ht="17.1" customHeight="1" spans="1:9">
      <c r="A556" s="41" t="s">
        <v>1004</v>
      </c>
      <c r="B556" s="114" t="s">
        <v>1005</v>
      </c>
      <c r="C556" s="73"/>
      <c r="D556" s="73"/>
      <c r="E556" s="32">
        <v>59</v>
      </c>
      <c r="F556" s="47">
        <v>82</v>
      </c>
      <c r="G556" s="43">
        <f t="shared" si="24"/>
        <v>0</v>
      </c>
      <c r="H556" s="43">
        <f t="shared" si="25"/>
        <v>0</v>
      </c>
      <c r="I556" s="43">
        <f t="shared" si="26"/>
        <v>138.983050847458</v>
      </c>
    </row>
    <row r="557" s="20" customFormat="1" ht="17.1" customHeight="1" spans="1:9">
      <c r="A557" s="41" t="s">
        <v>1006</v>
      </c>
      <c r="B557" s="113" t="s">
        <v>1007</v>
      </c>
      <c r="C557" s="73"/>
      <c r="D557" s="73"/>
      <c r="E557" s="32">
        <v>0</v>
      </c>
      <c r="F557" s="47">
        <v>0</v>
      </c>
      <c r="G557" s="43">
        <f t="shared" si="24"/>
        <v>0</v>
      </c>
      <c r="H557" s="43">
        <f t="shared" si="25"/>
        <v>0</v>
      </c>
      <c r="I557" s="43">
        <f t="shared" si="26"/>
        <v>0</v>
      </c>
    </row>
    <row r="558" s="20" customFormat="1" ht="17.1" customHeight="1" spans="1:9">
      <c r="A558" s="41" t="s">
        <v>1008</v>
      </c>
      <c r="B558" s="114" t="s">
        <v>1009</v>
      </c>
      <c r="C558" s="73"/>
      <c r="D558" s="73"/>
      <c r="E558" s="32">
        <v>196</v>
      </c>
      <c r="F558" s="47">
        <v>239</v>
      </c>
      <c r="G558" s="43">
        <f t="shared" si="24"/>
        <v>0</v>
      </c>
      <c r="H558" s="43">
        <f t="shared" si="25"/>
        <v>0</v>
      </c>
      <c r="I558" s="43">
        <f t="shared" si="26"/>
        <v>121.938775510204</v>
      </c>
    </row>
    <row r="559" s="20" customFormat="1" ht="17.1" customHeight="1" spans="1:9">
      <c r="A559" s="41" t="s">
        <v>1010</v>
      </c>
      <c r="B559" s="113" t="s">
        <v>1011</v>
      </c>
      <c r="C559" s="32">
        <v>180</v>
      </c>
      <c r="D559" s="32">
        <v>290</v>
      </c>
      <c r="E559" s="32">
        <v>174</v>
      </c>
      <c r="F559" s="47">
        <v>274</v>
      </c>
      <c r="G559" s="43">
        <f t="shared" si="24"/>
        <v>152.222222222222</v>
      </c>
      <c r="H559" s="43">
        <f t="shared" si="25"/>
        <v>94.4827586206897</v>
      </c>
      <c r="I559" s="43">
        <f t="shared" si="26"/>
        <v>157.471264367816</v>
      </c>
    </row>
    <row r="560" s="20" customFormat="1" ht="17.1" customHeight="1" spans="1:9">
      <c r="A560" s="41" t="s">
        <v>1012</v>
      </c>
      <c r="B560" s="114" t="s">
        <v>1013</v>
      </c>
      <c r="C560" s="73"/>
      <c r="D560" s="73"/>
      <c r="E560" s="32">
        <v>35</v>
      </c>
      <c r="F560" s="47">
        <v>31</v>
      </c>
      <c r="G560" s="43">
        <f t="shared" si="24"/>
        <v>0</v>
      </c>
      <c r="H560" s="43">
        <f t="shared" si="25"/>
        <v>0</v>
      </c>
      <c r="I560" s="43">
        <f t="shared" si="26"/>
        <v>88.5714285714286</v>
      </c>
    </row>
    <row r="561" s="20" customFormat="1" ht="17.1" customHeight="1" spans="1:9">
      <c r="A561" s="41" t="s">
        <v>1014</v>
      </c>
      <c r="B561" s="114" t="s">
        <v>1015</v>
      </c>
      <c r="C561" s="73"/>
      <c r="D561" s="73"/>
      <c r="E561" s="32">
        <v>102</v>
      </c>
      <c r="F561" s="47">
        <v>106</v>
      </c>
      <c r="G561" s="43">
        <f t="shared" si="24"/>
        <v>0</v>
      </c>
      <c r="H561" s="43">
        <f t="shared" si="25"/>
        <v>0</v>
      </c>
      <c r="I561" s="43">
        <f t="shared" si="26"/>
        <v>103.921568627451</v>
      </c>
    </row>
    <row r="562" s="20" customFormat="1" ht="17.1" customHeight="1" spans="1:9">
      <c r="A562" s="41" t="s">
        <v>1016</v>
      </c>
      <c r="B562" s="114" t="s">
        <v>1017</v>
      </c>
      <c r="C562" s="73"/>
      <c r="D562" s="73"/>
      <c r="E562" s="32">
        <v>0</v>
      </c>
      <c r="F562" s="47">
        <v>60</v>
      </c>
      <c r="G562" s="43">
        <f t="shared" si="24"/>
        <v>0</v>
      </c>
      <c r="H562" s="43">
        <f t="shared" si="25"/>
        <v>0</v>
      </c>
      <c r="I562" s="43">
        <f t="shared" si="26"/>
        <v>0</v>
      </c>
    </row>
    <row r="563" s="20" customFormat="1" ht="17.25" customHeight="1" spans="1:9">
      <c r="A563" s="41" t="s">
        <v>1018</v>
      </c>
      <c r="B563" s="114" t="s">
        <v>1019</v>
      </c>
      <c r="C563" s="73"/>
      <c r="D563" s="73"/>
      <c r="E563" s="32">
        <v>0</v>
      </c>
      <c r="F563" s="47">
        <v>5</v>
      </c>
      <c r="G563" s="43">
        <f t="shared" si="24"/>
        <v>0</v>
      </c>
      <c r="H563" s="43">
        <f t="shared" si="25"/>
        <v>0</v>
      </c>
      <c r="I563" s="43">
        <f t="shared" si="26"/>
        <v>0</v>
      </c>
    </row>
    <row r="564" s="20" customFormat="1" ht="17.25" customHeight="1" spans="1:9">
      <c r="A564" s="41" t="s">
        <v>1020</v>
      </c>
      <c r="B564" s="114" t="s">
        <v>1021</v>
      </c>
      <c r="C564" s="73"/>
      <c r="D564" s="73"/>
      <c r="E564" s="98"/>
      <c r="F564" s="47">
        <v>3</v>
      </c>
      <c r="G564" s="43">
        <f t="shared" si="24"/>
        <v>0</v>
      </c>
      <c r="H564" s="43">
        <f t="shared" si="25"/>
        <v>0</v>
      </c>
      <c r="I564" s="43">
        <f t="shared" si="26"/>
        <v>0</v>
      </c>
    </row>
    <row r="565" s="20" customFormat="1" ht="17.25" customHeight="1" spans="1:9">
      <c r="A565" s="41" t="s">
        <v>1022</v>
      </c>
      <c r="B565" s="114" t="s">
        <v>1023</v>
      </c>
      <c r="C565" s="73"/>
      <c r="D565" s="73"/>
      <c r="E565" s="32">
        <v>3</v>
      </c>
      <c r="F565" s="47">
        <v>69</v>
      </c>
      <c r="G565" s="43">
        <f t="shared" si="24"/>
        <v>0</v>
      </c>
      <c r="H565" s="43">
        <f t="shared" si="25"/>
        <v>0</v>
      </c>
      <c r="I565" s="43">
        <f t="shared" si="26"/>
        <v>2300</v>
      </c>
    </row>
    <row r="566" s="20" customFormat="1" ht="17.25" customHeight="1" spans="1:9">
      <c r="A566" s="41" t="s">
        <v>1024</v>
      </c>
      <c r="B566" s="114" t="s">
        <v>1025</v>
      </c>
      <c r="C566" s="32">
        <v>255</v>
      </c>
      <c r="D566" s="32">
        <v>395</v>
      </c>
      <c r="E566" s="32">
        <v>246</v>
      </c>
      <c r="F566" s="47">
        <v>395</v>
      </c>
      <c r="G566" s="43">
        <f t="shared" si="24"/>
        <v>154.901960784314</v>
      </c>
      <c r="H566" s="43">
        <f t="shared" si="25"/>
        <v>100</v>
      </c>
      <c r="I566" s="43">
        <f t="shared" si="26"/>
        <v>160.569105691057</v>
      </c>
    </row>
    <row r="567" s="20" customFormat="1" ht="17.25" customHeight="1" spans="1:9">
      <c r="A567" s="41" t="s">
        <v>1026</v>
      </c>
      <c r="B567" s="114" t="s">
        <v>1027</v>
      </c>
      <c r="C567" s="73"/>
      <c r="D567" s="73"/>
      <c r="E567" s="32">
        <v>146</v>
      </c>
      <c r="F567" s="47">
        <v>148</v>
      </c>
      <c r="G567" s="43">
        <f t="shared" si="24"/>
        <v>0</v>
      </c>
      <c r="H567" s="43">
        <f t="shared" si="25"/>
        <v>0</v>
      </c>
      <c r="I567" s="43">
        <f t="shared" si="26"/>
        <v>101.369863013699</v>
      </c>
    </row>
    <row r="568" s="20" customFormat="1" ht="17.1" customHeight="1" spans="1:9">
      <c r="A568" s="41" t="s">
        <v>1028</v>
      </c>
      <c r="B568" s="113" t="s">
        <v>1029</v>
      </c>
      <c r="C568" s="73"/>
      <c r="D568" s="73"/>
      <c r="E568" s="32">
        <v>0</v>
      </c>
      <c r="F568" s="47">
        <v>120</v>
      </c>
      <c r="G568" s="43">
        <f t="shared" si="24"/>
        <v>0</v>
      </c>
      <c r="H568" s="43">
        <f t="shared" si="25"/>
        <v>0</v>
      </c>
      <c r="I568" s="43">
        <f t="shared" si="26"/>
        <v>0</v>
      </c>
    </row>
    <row r="569" s="20" customFormat="1" ht="17.1" customHeight="1" spans="1:9">
      <c r="A569" s="41" t="s">
        <v>1030</v>
      </c>
      <c r="B569" s="114" t="s">
        <v>1031</v>
      </c>
      <c r="C569" s="73"/>
      <c r="D569" s="73"/>
      <c r="E569" s="32">
        <v>0</v>
      </c>
      <c r="F569" s="47">
        <v>0</v>
      </c>
      <c r="G569" s="43">
        <f t="shared" si="24"/>
        <v>0</v>
      </c>
      <c r="H569" s="43">
        <f t="shared" si="25"/>
        <v>0</v>
      </c>
      <c r="I569" s="43">
        <f t="shared" si="26"/>
        <v>0</v>
      </c>
    </row>
    <row r="570" s="20" customFormat="1" ht="17.1" customHeight="1" spans="1:9">
      <c r="A570" s="41" t="s">
        <v>1032</v>
      </c>
      <c r="B570" s="114" t="s">
        <v>1033</v>
      </c>
      <c r="C570" s="73"/>
      <c r="D570" s="73"/>
      <c r="E570" s="32">
        <v>100</v>
      </c>
      <c r="F570" s="47">
        <v>127</v>
      </c>
      <c r="G570" s="43">
        <f t="shared" si="24"/>
        <v>0</v>
      </c>
      <c r="H570" s="43">
        <f t="shared" si="25"/>
        <v>0</v>
      </c>
      <c r="I570" s="43">
        <f t="shared" si="26"/>
        <v>127</v>
      </c>
    </row>
    <row r="571" s="20" customFormat="1" ht="17.1" customHeight="1" spans="1:9">
      <c r="A571" s="41" t="s">
        <v>1034</v>
      </c>
      <c r="B571" s="114" t="s">
        <v>1035</v>
      </c>
      <c r="C571" s="73"/>
      <c r="D571" s="73"/>
      <c r="E571" s="32">
        <v>0</v>
      </c>
      <c r="F571" s="47">
        <v>0</v>
      </c>
      <c r="G571" s="43">
        <f t="shared" si="24"/>
        <v>0</v>
      </c>
      <c r="H571" s="43">
        <f t="shared" si="25"/>
        <v>0</v>
      </c>
      <c r="I571" s="43">
        <f t="shared" si="26"/>
        <v>0</v>
      </c>
    </row>
    <row r="572" s="20" customFormat="1" ht="17.1" customHeight="1" spans="1:9">
      <c r="A572" s="41" t="s">
        <v>1036</v>
      </c>
      <c r="B572" s="113" t="s">
        <v>1037</v>
      </c>
      <c r="C572" s="73"/>
      <c r="D572" s="73"/>
      <c r="E572" s="32">
        <v>0</v>
      </c>
      <c r="F572" s="47">
        <v>0</v>
      </c>
      <c r="G572" s="43">
        <f t="shared" si="24"/>
        <v>0</v>
      </c>
      <c r="H572" s="43">
        <f t="shared" si="25"/>
        <v>0</v>
      </c>
      <c r="I572" s="43">
        <f t="shared" si="26"/>
        <v>0</v>
      </c>
    </row>
    <row r="573" s="20" customFormat="1" ht="17.1" customHeight="1" spans="1:9">
      <c r="A573" s="41" t="s">
        <v>1038</v>
      </c>
      <c r="B573" s="114" t="s">
        <v>1039</v>
      </c>
      <c r="C573" s="32">
        <v>520</v>
      </c>
      <c r="D573" s="32">
        <v>394</v>
      </c>
      <c r="E573" s="32">
        <v>502</v>
      </c>
      <c r="F573" s="47">
        <v>394</v>
      </c>
      <c r="G573" s="43">
        <f t="shared" si="24"/>
        <v>75.7692307692308</v>
      </c>
      <c r="H573" s="43">
        <f t="shared" si="25"/>
        <v>100</v>
      </c>
      <c r="I573" s="43">
        <f t="shared" si="26"/>
        <v>78.4860557768924</v>
      </c>
    </row>
    <row r="574" s="20" customFormat="1" ht="17.1" customHeight="1" spans="1:9">
      <c r="A574" s="41" t="s">
        <v>259</v>
      </c>
      <c r="B574" s="114" t="s">
        <v>1040</v>
      </c>
      <c r="C574" s="73"/>
      <c r="D574" s="73"/>
      <c r="E574" s="32">
        <v>117</v>
      </c>
      <c r="F574" s="47">
        <v>114</v>
      </c>
      <c r="G574" s="43">
        <f t="shared" si="24"/>
        <v>0</v>
      </c>
      <c r="H574" s="43">
        <f t="shared" si="25"/>
        <v>0</v>
      </c>
      <c r="I574" s="43">
        <f t="shared" si="26"/>
        <v>97.4358974358974</v>
      </c>
    </row>
    <row r="575" s="20" customFormat="1" ht="17.1" customHeight="1" spans="1:9">
      <c r="A575" s="41" t="s">
        <v>261</v>
      </c>
      <c r="B575" s="114" t="s">
        <v>1041</v>
      </c>
      <c r="C575" s="73"/>
      <c r="D575" s="73"/>
      <c r="E575" s="32">
        <v>0</v>
      </c>
      <c r="F575" s="47">
        <v>0</v>
      </c>
      <c r="G575" s="43">
        <f t="shared" si="24"/>
        <v>0</v>
      </c>
      <c r="H575" s="43">
        <f t="shared" si="25"/>
        <v>0</v>
      </c>
      <c r="I575" s="43">
        <f t="shared" si="26"/>
        <v>0</v>
      </c>
    </row>
    <row r="576" s="20" customFormat="1" ht="17.1" customHeight="1" spans="1:9">
      <c r="A576" s="41" t="s">
        <v>263</v>
      </c>
      <c r="B576" s="114" t="s">
        <v>1042</v>
      </c>
      <c r="C576" s="73"/>
      <c r="D576" s="73"/>
      <c r="E576" s="32">
        <v>0</v>
      </c>
      <c r="F576" s="47">
        <v>0</v>
      </c>
      <c r="G576" s="43">
        <f t="shared" si="24"/>
        <v>0</v>
      </c>
      <c r="H576" s="43">
        <f t="shared" si="25"/>
        <v>0</v>
      </c>
      <c r="I576" s="43">
        <f t="shared" si="26"/>
        <v>0</v>
      </c>
    </row>
    <row r="577" s="20" customFormat="1" ht="17.1" customHeight="1" spans="1:9">
      <c r="A577" s="41" t="s">
        <v>1043</v>
      </c>
      <c r="B577" s="114" t="s">
        <v>1044</v>
      </c>
      <c r="C577" s="73"/>
      <c r="D577" s="73"/>
      <c r="E577" s="32">
        <v>14</v>
      </c>
      <c r="F577" s="47">
        <v>47</v>
      </c>
      <c r="G577" s="43">
        <f t="shared" si="24"/>
        <v>0</v>
      </c>
      <c r="H577" s="43">
        <f t="shared" si="25"/>
        <v>0</v>
      </c>
      <c r="I577" s="43">
        <f t="shared" si="26"/>
        <v>335.714285714286</v>
      </c>
    </row>
    <row r="578" s="20" customFormat="1" ht="17.1" customHeight="1" spans="1:9">
      <c r="A578" s="41" t="s">
        <v>1045</v>
      </c>
      <c r="B578" s="114" t="s">
        <v>1046</v>
      </c>
      <c r="C578" s="73"/>
      <c r="D578" s="73"/>
      <c r="E578" s="32">
        <v>293</v>
      </c>
      <c r="F578" s="47">
        <v>33</v>
      </c>
      <c r="G578" s="43">
        <f t="shared" si="24"/>
        <v>0</v>
      </c>
      <c r="H578" s="43">
        <f t="shared" si="25"/>
        <v>0</v>
      </c>
      <c r="I578" s="43">
        <f t="shared" si="26"/>
        <v>11.2627986348123</v>
      </c>
    </row>
    <row r="579" s="20" customFormat="1" ht="17.1" customHeight="1" spans="1:9">
      <c r="A579" s="41" t="s">
        <v>1047</v>
      </c>
      <c r="B579" s="114" t="s">
        <v>1048</v>
      </c>
      <c r="C579" s="73"/>
      <c r="D579" s="73"/>
      <c r="E579" s="32">
        <v>0</v>
      </c>
      <c r="F579" s="47">
        <v>0</v>
      </c>
      <c r="G579" s="43">
        <f t="shared" si="24"/>
        <v>0</v>
      </c>
      <c r="H579" s="43">
        <f t="shared" si="25"/>
        <v>0</v>
      </c>
      <c r="I579" s="43">
        <f t="shared" si="26"/>
        <v>0</v>
      </c>
    </row>
    <row r="580" s="20" customFormat="1" ht="17.1" customHeight="1" spans="1:9">
      <c r="A580" s="41" t="s">
        <v>1049</v>
      </c>
      <c r="B580" s="114" t="s">
        <v>1050</v>
      </c>
      <c r="C580" s="73"/>
      <c r="D580" s="73"/>
      <c r="E580" s="32">
        <v>0</v>
      </c>
      <c r="F580" s="47">
        <v>150</v>
      </c>
      <c r="G580" s="43">
        <f t="shared" ref="G580:G643" si="27">IF(C580&lt;&gt;0,(F580/C580)*100,0)</f>
        <v>0</v>
      </c>
      <c r="H580" s="43">
        <f t="shared" ref="H580:H643" si="28">IF(D580&lt;&gt;0,(F580/D580)*100,0)</f>
        <v>0</v>
      </c>
      <c r="I580" s="43">
        <f t="shared" ref="I580:I643" si="29">IF(E580&lt;&gt;0,(F580/E580)*100,0)</f>
        <v>0</v>
      </c>
    </row>
    <row r="581" s="20" customFormat="1" ht="17.1" customHeight="1" spans="1:9">
      <c r="A581" s="41" t="s">
        <v>1051</v>
      </c>
      <c r="B581" s="114" t="s">
        <v>1052</v>
      </c>
      <c r="C581" s="73"/>
      <c r="D581" s="73"/>
      <c r="E581" s="32">
        <v>78</v>
      </c>
      <c r="F581" s="47">
        <v>50</v>
      </c>
      <c r="G581" s="43">
        <f t="shared" si="27"/>
        <v>0</v>
      </c>
      <c r="H581" s="43">
        <f t="shared" si="28"/>
        <v>0</v>
      </c>
      <c r="I581" s="43">
        <f t="shared" si="29"/>
        <v>64.1025641025641</v>
      </c>
    </row>
    <row r="582" s="20" customFormat="1" ht="17.1" customHeight="1" spans="1:9">
      <c r="A582" s="41" t="s">
        <v>1053</v>
      </c>
      <c r="B582" s="113" t="s">
        <v>1054</v>
      </c>
      <c r="C582" s="32">
        <v>61</v>
      </c>
      <c r="D582" s="32">
        <v>46</v>
      </c>
      <c r="E582" s="32">
        <v>59</v>
      </c>
      <c r="F582" s="47">
        <v>46</v>
      </c>
      <c r="G582" s="43">
        <f t="shared" si="27"/>
        <v>75.4098360655738</v>
      </c>
      <c r="H582" s="43">
        <f t="shared" si="28"/>
        <v>100</v>
      </c>
      <c r="I582" s="43">
        <f t="shared" si="29"/>
        <v>77.9661016949153</v>
      </c>
    </row>
    <row r="583" s="20" customFormat="1" ht="17.1" customHeight="1" spans="1:9">
      <c r="A583" s="41" t="s">
        <v>259</v>
      </c>
      <c r="B583" s="114" t="s">
        <v>1055</v>
      </c>
      <c r="C583" s="73"/>
      <c r="D583" s="73"/>
      <c r="E583" s="32">
        <v>51</v>
      </c>
      <c r="F583" s="47">
        <v>46</v>
      </c>
      <c r="G583" s="43">
        <f t="shared" si="27"/>
        <v>0</v>
      </c>
      <c r="H583" s="43">
        <f t="shared" si="28"/>
        <v>0</v>
      </c>
      <c r="I583" s="43">
        <f t="shared" si="29"/>
        <v>90.1960784313726</v>
      </c>
    </row>
    <row r="584" s="20" customFormat="1" ht="17.1" customHeight="1" spans="1:9">
      <c r="A584" s="41" t="s">
        <v>261</v>
      </c>
      <c r="B584" s="114" t="s">
        <v>1056</v>
      </c>
      <c r="C584" s="73"/>
      <c r="D584" s="73"/>
      <c r="E584" s="32">
        <v>0</v>
      </c>
      <c r="F584" s="47">
        <v>0</v>
      </c>
      <c r="G584" s="43">
        <f t="shared" si="27"/>
        <v>0</v>
      </c>
      <c r="H584" s="43">
        <f t="shared" si="28"/>
        <v>0</v>
      </c>
      <c r="I584" s="43">
        <f t="shared" si="29"/>
        <v>0</v>
      </c>
    </row>
    <row r="585" s="20" customFormat="1" ht="17.1" customHeight="1" spans="1:9">
      <c r="A585" s="41" t="s">
        <v>263</v>
      </c>
      <c r="B585" s="114" t="s">
        <v>1057</v>
      </c>
      <c r="C585" s="73"/>
      <c r="D585" s="73"/>
      <c r="E585" s="32">
        <v>0</v>
      </c>
      <c r="F585" s="47">
        <v>0</v>
      </c>
      <c r="G585" s="43">
        <f t="shared" si="27"/>
        <v>0</v>
      </c>
      <c r="H585" s="43">
        <f t="shared" si="28"/>
        <v>0</v>
      </c>
      <c r="I585" s="43">
        <f t="shared" si="29"/>
        <v>0</v>
      </c>
    </row>
    <row r="586" s="20" customFormat="1" ht="17.1" customHeight="1" spans="1:9">
      <c r="A586" s="41" t="s">
        <v>1058</v>
      </c>
      <c r="B586" s="114" t="s">
        <v>1059</v>
      </c>
      <c r="C586" s="73"/>
      <c r="D586" s="73"/>
      <c r="E586" s="32">
        <v>8</v>
      </c>
      <c r="F586" s="47">
        <v>0</v>
      </c>
      <c r="G586" s="43">
        <f t="shared" si="27"/>
        <v>0</v>
      </c>
      <c r="H586" s="43">
        <f t="shared" si="28"/>
        <v>0</v>
      </c>
      <c r="I586" s="43">
        <f t="shared" si="29"/>
        <v>0</v>
      </c>
    </row>
    <row r="587" s="20" customFormat="1" ht="17.1" customHeight="1" spans="1:9">
      <c r="A587" s="41" t="s">
        <v>1060</v>
      </c>
      <c r="B587" s="114" t="s">
        <v>1061</v>
      </c>
      <c r="C587" s="32">
        <v>7308</v>
      </c>
      <c r="D587" s="32">
        <v>6368</v>
      </c>
      <c r="E587" s="32">
        <v>7061</v>
      </c>
      <c r="F587" s="47">
        <v>6368</v>
      </c>
      <c r="G587" s="43">
        <f t="shared" si="27"/>
        <v>87.1373836891078</v>
      </c>
      <c r="H587" s="43">
        <f t="shared" si="28"/>
        <v>100</v>
      </c>
      <c r="I587" s="43">
        <f t="shared" si="29"/>
        <v>90.1855261294434</v>
      </c>
    </row>
    <row r="588" s="20" customFormat="1" ht="17.1" customHeight="1" spans="1:9">
      <c r="A588" s="41" t="s">
        <v>1062</v>
      </c>
      <c r="B588" s="114" t="s">
        <v>1063</v>
      </c>
      <c r="C588" s="73"/>
      <c r="D588" s="73"/>
      <c r="E588" s="32">
        <v>549</v>
      </c>
      <c r="F588" s="47">
        <v>406</v>
      </c>
      <c r="G588" s="43">
        <f t="shared" si="27"/>
        <v>0</v>
      </c>
      <c r="H588" s="43">
        <f t="shared" si="28"/>
        <v>0</v>
      </c>
      <c r="I588" s="43">
        <f t="shared" si="29"/>
        <v>73.9526411657559</v>
      </c>
    </row>
    <row r="589" s="20" customFormat="1" ht="17.1" customHeight="1" spans="1:9">
      <c r="A589" s="41" t="s">
        <v>1064</v>
      </c>
      <c r="B589" s="114" t="s">
        <v>1065</v>
      </c>
      <c r="C589" s="73"/>
      <c r="D589" s="73"/>
      <c r="E589" s="32">
        <v>6512</v>
      </c>
      <c r="F589" s="47">
        <v>5962</v>
      </c>
      <c r="G589" s="43">
        <f t="shared" si="27"/>
        <v>0</v>
      </c>
      <c r="H589" s="43">
        <f t="shared" si="28"/>
        <v>0</v>
      </c>
      <c r="I589" s="43">
        <f t="shared" si="29"/>
        <v>91.5540540540541</v>
      </c>
    </row>
    <row r="590" s="20" customFormat="1" ht="17.1" customHeight="1" spans="1:9">
      <c r="A590" s="41" t="s">
        <v>1066</v>
      </c>
      <c r="B590" s="117" t="s">
        <v>1067</v>
      </c>
      <c r="C590" s="32">
        <v>836</v>
      </c>
      <c r="D590" s="32">
        <v>848</v>
      </c>
      <c r="E590" s="32">
        <v>808</v>
      </c>
      <c r="F590" s="47">
        <v>848</v>
      </c>
      <c r="G590" s="43">
        <f t="shared" si="27"/>
        <v>101.435406698565</v>
      </c>
      <c r="H590" s="43">
        <f t="shared" si="28"/>
        <v>100</v>
      </c>
      <c r="I590" s="43">
        <f t="shared" si="29"/>
        <v>104.950495049505</v>
      </c>
    </row>
    <row r="591" s="20" customFormat="1" ht="17.1" customHeight="1" spans="1:9">
      <c r="A591" s="41" t="s">
        <v>1068</v>
      </c>
      <c r="B591" s="118" t="s">
        <v>1069</v>
      </c>
      <c r="C591" s="73"/>
      <c r="D591" s="73"/>
      <c r="E591" s="32">
        <v>808</v>
      </c>
      <c r="F591" s="47">
        <v>823</v>
      </c>
      <c r="G591" s="43">
        <f t="shared" si="27"/>
        <v>0</v>
      </c>
      <c r="H591" s="43">
        <f t="shared" si="28"/>
        <v>0</v>
      </c>
      <c r="I591" s="43">
        <f t="shared" si="29"/>
        <v>101.856435643564</v>
      </c>
    </row>
    <row r="592" s="20" customFormat="1" ht="17.1" customHeight="1" spans="1:9">
      <c r="A592" s="41" t="s">
        <v>1070</v>
      </c>
      <c r="B592" s="118" t="s">
        <v>1071</v>
      </c>
      <c r="C592" s="73"/>
      <c r="D592" s="73"/>
      <c r="E592" s="32">
        <v>0</v>
      </c>
      <c r="F592" s="47">
        <v>25</v>
      </c>
      <c r="G592" s="43">
        <f t="shared" si="27"/>
        <v>0</v>
      </c>
      <c r="H592" s="43">
        <f t="shared" si="28"/>
        <v>0</v>
      </c>
      <c r="I592" s="43">
        <f t="shared" si="29"/>
        <v>0</v>
      </c>
    </row>
    <row r="593" s="20" customFormat="1" ht="17.1" customHeight="1" spans="1:9">
      <c r="A593" s="41" t="s">
        <v>1072</v>
      </c>
      <c r="B593" s="118" t="s">
        <v>1073</v>
      </c>
      <c r="C593" s="32">
        <v>430</v>
      </c>
      <c r="D593" s="32">
        <v>526</v>
      </c>
      <c r="E593" s="32">
        <v>415</v>
      </c>
      <c r="F593" s="47">
        <v>526</v>
      </c>
      <c r="G593" s="43">
        <f t="shared" si="27"/>
        <v>122.325581395349</v>
      </c>
      <c r="H593" s="43">
        <f t="shared" si="28"/>
        <v>100</v>
      </c>
      <c r="I593" s="43">
        <f t="shared" si="29"/>
        <v>126.746987951807</v>
      </c>
    </row>
    <row r="594" s="20" customFormat="1" ht="17.1" customHeight="1" spans="1:9">
      <c r="A594" s="41" t="s">
        <v>1074</v>
      </c>
      <c r="B594" s="118" t="s">
        <v>1075</v>
      </c>
      <c r="C594" s="73"/>
      <c r="D594" s="73"/>
      <c r="E594" s="32">
        <v>5</v>
      </c>
      <c r="F594" s="47">
        <v>7</v>
      </c>
      <c r="G594" s="43">
        <f t="shared" si="27"/>
        <v>0</v>
      </c>
      <c r="H594" s="43">
        <f t="shared" si="28"/>
        <v>0</v>
      </c>
      <c r="I594" s="43">
        <f t="shared" si="29"/>
        <v>140</v>
      </c>
    </row>
    <row r="595" s="20" customFormat="1" ht="17.1" customHeight="1" spans="1:9">
      <c r="A595" s="41" t="s">
        <v>1076</v>
      </c>
      <c r="B595" s="118" t="s">
        <v>1077</v>
      </c>
      <c r="C595" s="73"/>
      <c r="D595" s="73"/>
      <c r="E595" s="32">
        <v>410</v>
      </c>
      <c r="F595" s="47">
        <v>519</v>
      </c>
      <c r="G595" s="43">
        <f t="shared" si="27"/>
        <v>0</v>
      </c>
      <c r="H595" s="43">
        <f t="shared" si="28"/>
        <v>0</v>
      </c>
      <c r="I595" s="43">
        <f t="shared" si="29"/>
        <v>126.585365853659</v>
      </c>
    </row>
    <row r="596" s="20" customFormat="1" ht="17.1" customHeight="1" spans="1:9">
      <c r="A596" s="41" t="s">
        <v>1078</v>
      </c>
      <c r="B596" s="118" t="s">
        <v>1079</v>
      </c>
      <c r="C596" s="32">
        <v>0</v>
      </c>
      <c r="D596" s="32">
        <v>0</v>
      </c>
      <c r="E596" s="32">
        <v>0</v>
      </c>
      <c r="F596" s="47">
        <v>0</v>
      </c>
      <c r="G596" s="43">
        <f t="shared" si="27"/>
        <v>0</v>
      </c>
      <c r="H596" s="43">
        <f t="shared" si="28"/>
        <v>0</v>
      </c>
      <c r="I596" s="43">
        <f t="shared" si="29"/>
        <v>0</v>
      </c>
    </row>
    <row r="597" s="20" customFormat="1" ht="17.1" customHeight="1" spans="1:9">
      <c r="A597" s="41" t="s">
        <v>1080</v>
      </c>
      <c r="B597" s="117" t="s">
        <v>1081</v>
      </c>
      <c r="C597" s="73"/>
      <c r="D597" s="73"/>
      <c r="E597" s="32">
        <v>0</v>
      </c>
      <c r="F597" s="47">
        <v>0</v>
      </c>
      <c r="G597" s="43">
        <f t="shared" si="27"/>
        <v>0</v>
      </c>
      <c r="H597" s="43">
        <f t="shared" si="28"/>
        <v>0</v>
      </c>
      <c r="I597" s="43">
        <f t="shared" si="29"/>
        <v>0</v>
      </c>
    </row>
    <row r="598" s="20" customFormat="1" ht="17.1" customHeight="1" spans="1:9">
      <c r="A598" s="41" t="s">
        <v>1082</v>
      </c>
      <c r="B598" s="118" t="s">
        <v>1083</v>
      </c>
      <c r="C598" s="73"/>
      <c r="D598" s="73"/>
      <c r="E598" s="32">
        <v>0</v>
      </c>
      <c r="F598" s="47">
        <v>0</v>
      </c>
      <c r="G598" s="43">
        <f t="shared" si="27"/>
        <v>0</v>
      </c>
      <c r="H598" s="43">
        <f t="shared" si="28"/>
        <v>0</v>
      </c>
      <c r="I598" s="43">
        <f t="shared" si="29"/>
        <v>0</v>
      </c>
    </row>
    <row r="599" s="20" customFormat="1" ht="17.1" customHeight="1" spans="1:9">
      <c r="A599" s="41" t="s">
        <v>1084</v>
      </c>
      <c r="B599" s="118" t="s">
        <v>1085</v>
      </c>
      <c r="C599" s="32">
        <v>19</v>
      </c>
      <c r="D599" s="32">
        <v>18</v>
      </c>
      <c r="E599" s="32">
        <v>19</v>
      </c>
      <c r="F599" s="47">
        <v>18</v>
      </c>
      <c r="G599" s="43">
        <f t="shared" si="27"/>
        <v>94.7368421052632</v>
      </c>
      <c r="H599" s="43">
        <f t="shared" si="28"/>
        <v>100</v>
      </c>
      <c r="I599" s="43">
        <f t="shared" si="29"/>
        <v>94.7368421052632</v>
      </c>
    </row>
    <row r="600" s="20" customFormat="1" ht="17.1" customHeight="1" spans="1:9">
      <c r="A600" s="41" t="s">
        <v>1086</v>
      </c>
      <c r="B600" s="118" t="s">
        <v>1087</v>
      </c>
      <c r="C600" s="73"/>
      <c r="D600" s="73"/>
      <c r="E600" s="32">
        <v>0</v>
      </c>
      <c r="F600" s="47">
        <v>0</v>
      </c>
      <c r="G600" s="43">
        <f t="shared" si="27"/>
        <v>0</v>
      </c>
      <c r="H600" s="43">
        <f t="shared" si="28"/>
        <v>0</v>
      </c>
      <c r="I600" s="43">
        <f t="shared" si="29"/>
        <v>0</v>
      </c>
    </row>
    <row r="601" s="20" customFormat="1" ht="17.1" customHeight="1" spans="1:9">
      <c r="A601" s="41" t="s">
        <v>1088</v>
      </c>
      <c r="B601" s="118" t="s">
        <v>1089</v>
      </c>
      <c r="C601" s="73"/>
      <c r="D601" s="73"/>
      <c r="E601" s="32">
        <v>19</v>
      </c>
      <c r="F601" s="47">
        <v>18</v>
      </c>
      <c r="G601" s="43">
        <f t="shared" si="27"/>
        <v>0</v>
      </c>
      <c r="H601" s="43">
        <f t="shared" si="28"/>
        <v>0</v>
      </c>
      <c r="I601" s="43">
        <f t="shared" si="29"/>
        <v>94.7368421052632</v>
      </c>
    </row>
    <row r="602" s="20" customFormat="1" ht="17.1" customHeight="1" spans="1:9">
      <c r="A602" s="41" t="s">
        <v>1090</v>
      </c>
      <c r="B602" s="118" t="s">
        <v>1091</v>
      </c>
      <c r="C602" s="32">
        <v>5025</v>
      </c>
      <c r="D602" s="32">
        <v>3356</v>
      </c>
      <c r="E602" s="32">
        <v>4855</v>
      </c>
      <c r="F602" s="47">
        <v>3356</v>
      </c>
      <c r="G602" s="43">
        <f t="shared" si="27"/>
        <v>66.7860696517413</v>
      </c>
      <c r="H602" s="43">
        <f t="shared" si="28"/>
        <v>100</v>
      </c>
      <c r="I602" s="43">
        <f t="shared" si="29"/>
        <v>69.124613800206</v>
      </c>
    </row>
    <row r="603" s="20" customFormat="1" ht="17.1" customHeight="1" spans="1:9">
      <c r="A603" s="41" t="s">
        <v>1092</v>
      </c>
      <c r="B603" s="118" t="s">
        <v>1093</v>
      </c>
      <c r="C603" s="73"/>
      <c r="D603" s="73"/>
      <c r="E603" s="32">
        <v>2267</v>
      </c>
      <c r="F603" s="47">
        <v>100</v>
      </c>
      <c r="G603" s="43">
        <f t="shared" si="27"/>
        <v>0</v>
      </c>
      <c r="H603" s="43">
        <f t="shared" si="28"/>
        <v>0</v>
      </c>
      <c r="I603" s="43">
        <f t="shared" si="29"/>
        <v>4.41111601235112</v>
      </c>
    </row>
    <row r="604" s="20" customFormat="1" ht="17.1" customHeight="1" spans="1:9">
      <c r="A604" s="41" t="s">
        <v>1094</v>
      </c>
      <c r="B604" s="118" t="s">
        <v>1095</v>
      </c>
      <c r="C604" s="73"/>
      <c r="D604" s="73"/>
      <c r="E604" s="32">
        <v>2588</v>
      </c>
      <c r="F604" s="47">
        <v>2597</v>
      </c>
      <c r="G604" s="43">
        <f t="shared" si="27"/>
        <v>0</v>
      </c>
      <c r="H604" s="43">
        <f t="shared" si="28"/>
        <v>0</v>
      </c>
      <c r="I604" s="43">
        <f t="shared" si="29"/>
        <v>100.347758887172</v>
      </c>
    </row>
    <row r="605" s="20" customFormat="1" ht="17.1" customHeight="1" spans="1:9">
      <c r="A605" s="41" t="s">
        <v>1096</v>
      </c>
      <c r="B605" s="117" t="s">
        <v>1097</v>
      </c>
      <c r="C605" s="73"/>
      <c r="D605" s="73"/>
      <c r="E605" s="32">
        <v>0</v>
      </c>
      <c r="F605" s="47">
        <v>659</v>
      </c>
      <c r="G605" s="43">
        <f t="shared" si="27"/>
        <v>0</v>
      </c>
      <c r="H605" s="43">
        <f t="shared" si="28"/>
        <v>0</v>
      </c>
      <c r="I605" s="43">
        <f t="shared" si="29"/>
        <v>0</v>
      </c>
    </row>
    <row r="606" s="20" customFormat="1" ht="17.1" customHeight="1" spans="1:9">
      <c r="A606" s="41" t="s">
        <v>1098</v>
      </c>
      <c r="B606" s="118" t="s">
        <v>260</v>
      </c>
      <c r="C606" s="32">
        <v>0</v>
      </c>
      <c r="D606" s="32">
        <v>0</v>
      </c>
      <c r="E606" s="32">
        <v>0</v>
      </c>
      <c r="F606" s="47">
        <v>0</v>
      </c>
      <c r="G606" s="43">
        <f t="shared" si="27"/>
        <v>0</v>
      </c>
      <c r="H606" s="43">
        <f t="shared" si="28"/>
        <v>0</v>
      </c>
      <c r="I606" s="43">
        <f t="shared" si="29"/>
        <v>0</v>
      </c>
    </row>
    <row r="607" s="20" customFormat="1" ht="17.1" customHeight="1" spans="1:9">
      <c r="A607" s="41" t="s">
        <v>1099</v>
      </c>
      <c r="B607" s="118" t="s">
        <v>262</v>
      </c>
      <c r="C607" s="73"/>
      <c r="D607" s="73"/>
      <c r="E607" s="32">
        <v>0</v>
      </c>
      <c r="F607" s="47">
        <v>0</v>
      </c>
      <c r="G607" s="43">
        <f t="shared" si="27"/>
        <v>0</v>
      </c>
      <c r="H607" s="43">
        <f t="shared" si="28"/>
        <v>0</v>
      </c>
      <c r="I607" s="43">
        <f t="shared" si="29"/>
        <v>0</v>
      </c>
    </row>
    <row r="608" s="20" customFormat="1" ht="17.1" customHeight="1" spans="1:9">
      <c r="A608" s="41" t="s">
        <v>1100</v>
      </c>
      <c r="B608" s="118" t="s">
        <v>264</v>
      </c>
      <c r="C608" s="73"/>
      <c r="D608" s="73"/>
      <c r="E608" s="32">
        <v>0</v>
      </c>
      <c r="F608" s="47">
        <v>0</v>
      </c>
      <c r="G608" s="43">
        <f t="shared" si="27"/>
        <v>0</v>
      </c>
      <c r="H608" s="43">
        <f t="shared" si="28"/>
        <v>0</v>
      </c>
      <c r="I608" s="43">
        <f t="shared" si="29"/>
        <v>0</v>
      </c>
    </row>
    <row r="609" s="20" customFormat="1" ht="17.1" customHeight="1" spans="1:9">
      <c r="A609" s="41" t="s">
        <v>1101</v>
      </c>
      <c r="B609" s="114" t="s">
        <v>1102</v>
      </c>
      <c r="C609" s="73"/>
      <c r="D609" s="73"/>
      <c r="E609" s="32">
        <v>0</v>
      </c>
      <c r="F609" s="47">
        <v>0</v>
      </c>
      <c r="G609" s="43">
        <f t="shared" si="27"/>
        <v>0</v>
      </c>
      <c r="H609" s="43">
        <f t="shared" si="28"/>
        <v>0</v>
      </c>
      <c r="I609" s="43">
        <f t="shared" si="29"/>
        <v>0</v>
      </c>
    </row>
    <row r="610" s="20" customFormat="1" ht="17.25" customHeight="1" spans="1:9">
      <c r="A610" s="41" t="s">
        <v>1103</v>
      </c>
      <c r="B610" s="114" t="s">
        <v>1104</v>
      </c>
      <c r="C610" s="73"/>
      <c r="D610" s="73"/>
      <c r="E610" s="32">
        <v>0</v>
      </c>
      <c r="F610" s="47">
        <v>0</v>
      </c>
      <c r="G610" s="43">
        <f t="shared" si="27"/>
        <v>0</v>
      </c>
      <c r="H610" s="43">
        <f t="shared" si="28"/>
        <v>0</v>
      </c>
      <c r="I610" s="43">
        <f t="shared" si="29"/>
        <v>0</v>
      </c>
    </row>
    <row r="611" s="20" customFormat="1" ht="17.25" customHeight="1" spans="1:9">
      <c r="A611" s="41" t="s">
        <v>1105</v>
      </c>
      <c r="B611" s="114" t="s">
        <v>1106</v>
      </c>
      <c r="C611" s="32">
        <v>142</v>
      </c>
      <c r="D611" s="32">
        <v>118</v>
      </c>
      <c r="E611" s="98"/>
      <c r="F611" s="47">
        <v>118</v>
      </c>
      <c r="G611" s="43">
        <f t="shared" si="27"/>
        <v>83.0985915492958</v>
      </c>
      <c r="H611" s="43">
        <f t="shared" si="28"/>
        <v>100</v>
      </c>
      <c r="I611" s="43">
        <f t="shared" si="29"/>
        <v>0</v>
      </c>
    </row>
    <row r="612" s="20" customFormat="1" ht="17.25" customHeight="1" spans="1:9">
      <c r="A612" s="41" t="s">
        <v>259</v>
      </c>
      <c r="B612" s="114" t="s">
        <v>1107</v>
      </c>
      <c r="C612" s="73"/>
      <c r="D612" s="73"/>
      <c r="E612" s="98"/>
      <c r="F612" s="47">
        <v>51</v>
      </c>
      <c r="G612" s="43">
        <f t="shared" si="27"/>
        <v>0</v>
      </c>
      <c r="H612" s="43">
        <f t="shared" si="28"/>
        <v>0</v>
      </c>
      <c r="I612" s="43">
        <f t="shared" si="29"/>
        <v>0</v>
      </c>
    </row>
    <row r="613" s="20" customFormat="1" ht="17.25" customHeight="1" spans="1:9">
      <c r="A613" s="41" t="s">
        <v>261</v>
      </c>
      <c r="B613" s="114" t="s">
        <v>1108</v>
      </c>
      <c r="C613" s="73"/>
      <c r="D613" s="73"/>
      <c r="E613" s="98"/>
      <c r="F613" s="47">
        <v>49</v>
      </c>
      <c r="G613" s="43">
        <f t="shared" si="27"/>
        <v>0</v>
      </c>
      <c r="H613" s="43">
        <f t="shared" si="28"/>
        <v>0</v>
      </c>
      <c r="I613" s="43">
        <f t="shared" si="29"/>
        <v>0</v>
      </c>
    </row>
    <row r="614" s="20" customFormat="1" ht="17.25" customHeight="1" spans="1:9">
      <c r="A614" s="41" t="s">
        <v>263</v>
      </c>
      <c r="B614" s="113" t="s">
        <v>1109</v>
      </c>
      <c r="C614" s="73"/>
      <c r="D614" s="73"/>
      <c r="E614" s="98"/>
      <c r="F614" s="47">
        <v>0</v>
      </c>
      <c r="G614" s="43">
        <f t="shared" si="27"/>
        <v>0</v>
      </c>
      <c r="H614" s="43">
        <f t="shared" si="28"/>
        <v>0</v>
      </c>
      <c r="I614" s="43">
        <f t="shared" si="29"/>
        <v>0</v>
      </c>
    </row>
    <row r="615" s="20" customFormat="1" ht="17.25" customHeight="1" spans="1:9">
      <c r="A615" s="41" t="s">
        <v>1110</v>
      </c>
      <c r="B615" s="114" t="s">
        <v>260</v>
      </c>
      <c r="C615" s="73"/>
      <c r="D615" s="73"/>
      <c r="E615" s="98"/>
      <c r="F615" s="47">
        <v>1</v>
      </c>
      <c r="G615" s="43">
        <f t="shared" si="27"/>
        <v>0</v>
      </c>
      <c r="H615" s="43">
        <f t="shared" si="28"/>
        <v>0</v>
      </c>
      <c r="I615" s="43">
        <f t="shared" si="29"/>
        <v>0</v>
      </c>
    </row>
    <row r="616" s="20" customFormat="1" ht="17.25" customHeight="1" spans="1:9">
      <c r="A616" s="41" t="s">
        <v>1111</v>
      </c>
      <c r="B616" s="114" t="s">
        <v>262</v>
      </c>
      <c r="C616" s="73"/>
      <c r="D616" s="73"/>
      <c r="E616" s="98"/>
      <c r="F616" s="47">
        <v>0</v>
      </c>
      <c r="G616" s="43">
        <f t="shared" si="27"/>
        <v>0</v>
      </c>
      <c r="H616" s="43">
        <f t="shared" si="28"/>
        <v>0</v>
      </c>
      <c r="I616" s="43">
        <f t="shared" si="29"/>
        <v>0</v>
      </c>
    </row>
    <row r="617" s="20" customFormat="1" ht="17.25" customHeight="1" spans="1:9">
      <c r="A617" s="41" t="s">
        <v>277</v>
      </c>
      <c r="B617" s="114" t="s">
        <v>264</v>
      </c>
      <c r="C617" s="73"/>
      <c r="D617" s="73"/>
      <c r="E617" s="98"/>
      <c r="F617" s="47">
        <v>0</v>
      </c>
      <c r="G617" s="43">
        <f t="shared" si="27"/>
        <v>0</v>
      </c>
      <c r="H617" s="43">
        <f t="shared" si="28"/>
        <v>0</v>
      </c>
      <c r="I617" s="43">
        <f t="shared" si="29"/>
        <v>0</v>
      </c>
    </row>
    <row r="618" s="20" customFormat="1" ht="17.25" customHeight="1" spans="1:9">
      <c r="A618" s="41" t="s">
        <v>1112</v>
      </c>
      <c r="B618" s="114" t="s">
        <v>1113</v>
      </c>
      <c r="C618" s="73"/>
      <c r="D618" s="73"/>
      <c r="E618" s="98"/>
      <c r="F618" s="47">
        <v>17</v>
      </c>
      <c r="G618" s="43">
        <f t="shared" si="27"/>
        <v>0</v>
      </c>
      <c r="H618" s="43">
        <f t="shared" si="28"/>
        <v>0</v>
      </c>
      <c r="I618" s="43">
        <f t="shared" si="29"/>
        <v>0</v>
      </c>
    </row>
    <row r="619" s="20" customFormat="1" ht="17.25" customHeight="1" spans="1:9">
      <c r="A619" s="41" t="s">
        <v>1114</v>
      </c>
      <c r="B619" s="113" t="s">
        <v>1115</v>
      </c>
      <c r="C619" s="32">
        <v>838</v>
      </c>
      <c r="D619" s="32">
        <v>760</v>
      </c>
      <c r="E619" s="32">
        <v>810</v>
      </c>
      <c r="F619" s="47">
        <v>760</v>
      </c>
      <c r="G619" s="43">
        <f t="shared" si="27"/>
        <v>90.6921241050119</v>
      </c>
      <c r="H619" s="43">
        <f t="shared" si="28"/>
        <v>100</v>
      </c>
      <c r="I619" s="43">
        <f t="shared" si="29"/>
        <v>93.8271604938272</v>
      </c>
    </row>
    <row r="620" s="20" customFormat="1" ht="17.25" customHeight="1" spans="1:9">
      <c r="A620" s="41" t="s">
        <v>1116</v>
      </c>
      <c r="B620" s="114" t="s">
        <v>1117</v>
      </c>
      <c r="C620" s="73"/>
      <c r="D620" s="73"/>
      <c r="E620" s="32">
        <v>810</v>
      </c>
      <c r="F620" s="47">
        <v>760</v>
      </c>
      <c r="G620" s="43">
        <f t="shared" si="27"/>
        <v>0</v>
      </c>
      <c r="H620" s="43">
        <f t="shared" si="28"/>
        <v>0</v>
      </c>
      <c r="I620" s="43">
        <f t="shared" si="29"/>
        <v>93.8271604938272</v>
      </c>
    </row>
    <row r="621" s="20" customFormat="1" ht="17.25" customHeight="1" spans="1:9">
      <c r="A621" s="41" t="s">
        <v>218</v>
      </c>
      <c r="B621" s="114" t="s">
        <v>1118</v>
      </c>
      <c r="C621" s="32">
        <v>22286</v>
      </c>
      <c r="D621" s="32">
        <v>27202</v>
      </c>
      <c r="E621" s="32">
        <v>21629</v>
      </c>
      <c r="F621" s="47">
        <v>26907</v>
      </c>
      <c r="G621" s="43">
        <f t="shared" si="27"/>
        <v>120.734990577044</v>
      </c>
      <c r="H621" s="43">
        <f t="shared" si="28"/>
        <v>98.9155209175796</v>
      </c>
      <c r="I621" s="43">
        <f t="shared" si="29"/>
        <v>124.402422673263</v>
      </c>
    </row>
    <row r="622" s="20" customFormat="1" ht="17.25" customHeight="1" spans="1:9">
      <c r="A622" s="41" t="s">
        <v>1119</v>
      </c>
      <c r="B622" s="113" t="s">
        <v>1120</v>
      </c>
      <c r="C622" s="32">
        <v>420</v>
      </c>
      <c r="D622" s="32">
        <v>399</v>
      </c>
      <c r="E622" s="32">
        <v>406</v>
      </c>
      <c r="F622" s="47">
        <v>399</v>
      </c>
      <c r="G622" s="43">
        <f t="shared" si="27"/>
        <v>95</v>
      </c>
      <c r="H622" s="43">
        <f t="shared" si="28"/>
        <v>100</v>
      </c>
      <c r="I622" s="43">
        <f t="shared" si="29"/>
        <v>98.2758620689655</v>
      </c>
    </row>
    <row r="623" s="20" customFormat="1" ht="17.25" customHeight="1" spans="1:9">
      <c r="A623" s="41" t="s">
        <v>259</v>
      </c>
      <c r="B623" s="114" t="s">
        <v>1121</v>
      </c>
      <c r="C623" s="73"/>
      <c r="D623" s="73"/>
      <c r="E623" s="32">
        <v>349</v>
      </c>
      <c r="F623" s="47">
        <v>364</v>
      </c>
      <c r="G623" s="43">
        <f t="shared" si="27"/>
        <v>0</v>
      </c>
      <c r="H623" s="43">
        <f t="shared" si="28"/>
        <v>0</v>
      </c>
      <c r="I623" s="43">
        <f t="shared" si="29"/>
        <v>104.297994269341</v>
      </c>
    </row>
    <row r="624" s="20" customFormat="1" ht="17.1" customHeight="1" spans="1:9">
      <c r="A624" s="41" t="s">
        <v>261</v>
      </c>
      <c r="B624" s="114" t="s">
        <v>1122</v>
      </c>
      <c r="C624" s="73"/>
      <c r="D624" s="73"/>
      <c r="E624" s="32">
        <v>0</v>
      </c>
      <c r="F624" s="47">
        <v>0</v>
      </c>
      <c r="G624" s="43">
        <f t="shared" si="27"/>
        <v>0</v>
      </c>
      <c r="H624" s="43">
        <f t="shared" si="28"/>
        <v>0</v>
      </c>
      <c r="I624" s="43">
        <f t="shared" si="29"/>
        <v>0</v>
      </c>
    </row>
    <row r="625" s="20" customFormat="1" ht="17.1" customHeight="1" spans="1:9">
      <c r="A625" s="41" t="s">
        <v>263</v>
      </c>
      <c r="B625" s="113" t="s">
        <v>1123</v>
      </c>
      <c r="C625" s="73"/>
      <c r="D625" s="73"/>
      <c r="E625" s="32">
        <v>0</v>
      </c>
      <c r="F625" s="47">
        <v>0</v>
      </c>
      <c r="G625" s="43">
        <f t="shared" si="27"/>
        <v>0</v>
      </c>
      <c r="H625" s="43">
        <f t="shared" si="28"/>
        <v>0</v>
      </c>
      <c r="I625" s="43">
        <f t="shared" si="29"/>
        <v>0</v>
      </c>
    </row>
    <row r="626" s="20" customFormat="1" ht="17.1" customHeight="1" spans="1:9">
      <c r="A626" s="41" t="s">
        <v>1124</v>
      </c>
      <c r="B626" s="114" t="s">
        <v>1125</v>
      </c>
      <c r="C626" s="73"/>
      <c r="D626" s="73"/>
      <c r="E626" s="32">
        <v>57</v>
      </c>
      <c r="F626" s="47">
        <v>35</v>
      </c>
      <c r="G626" s="43">
        <f t="shared" si="27"/>
        <v>0</v>
      </c>
      <c r="H626" s="43">
        <f t="shared" si="28"/>
        <v>0</v>
      </c>
      <c r="I626" s="43">
        <f t="shared" si="29"/>
        <v>61.4035087719298</v>
      </c>
    </row>
    <row r="627" s="20" customFormat="1" ht="17.1" customHeight="1" spans="1:9">
      <c r="A627" s="41" t="s">
        <v>1126</v>
      </c>
      <c r="B627" s="114" t="s">
        <v>1127</v>
      </c>
      <c r="C627" s="32">
        <v>9777</v>
      </c>
      <c r="D627" s="32">
        <v>3063</v>
      </c>
      <c r="E627" s="32">
        <v>9446</v>
      </c>
      <c r="F627" s="47">
        <v>2982</v>
      </c>
      <c r="G627" s="43">
        <f t="shared" si="27"/>
        <v>30.5001534212949</v>
      </c>
      <c r="H627" s="43">
        <f t="shared" si="28"/>
        <v>97.3555337904016</v>
      </c>
      <c r="I627" s="43">
        <f t="shared" si="29"/>
        <v>31.5689180605547</v>
      </c>
    </row>
    <row r="628" s="20" customFormat="1" ht="17.1" customHeight="1" spans="1:9">
      <c r="A628" s="41" t="s">
        <v>1128</v>
      </c>
      <c r="B628" s="113" t="s">
        <v>1129</v>
      </c>
      <c r="C628" s="73"/>
      <c r="D628" s="73"/>
      <c r="E628" s="32">
        <v>5976</v>
      </c>
      <c r="F628" s="47">
        <v>2512</v>
      </c>
      <c r="G628" s="43">
        <f t="shared" si="27"/>
        <v>0</v>
      </c>
      <c r="H628" s="43">
        <f t="shared" si="28"/>
        <v>0</v>
      </c>
      <c r="I628" s="43">
        <f t="shared" si="29"/>
        <v>42.0348058902276</v>
      </c>
    </row>
    <row r="629" s="20" customFormat="1" ht="17.1" customHeight="1" spans="1:9">
      <c r="A629" s="41" t="s">
        <v>1130</v>
      </c>
      <c r="B629" s="114" t="s">
        <v>1131</v>
      </c>
      <c r="C629" s="73"/>
      <c r="D629" s="73"/>
      <c r="E629" s="32">
        <v>3200</v>
      </c>
      <c r="F629" s="47">
        <v>0</v>
      </c>
      <c r="G629" s="43">
        <f t="shared" si="27"/>
        <v>0</v>
      </c>
      <c r="H629" s="43">
        <f t="shared" si="28"/>
        <v>0</v>
      </c>
      <c r="I629" s="43">
        <f t="shared" si="29"/>
        <v>0</v>
      </c>
    </row>
    <row r="630" s="20" customFormat="1" ht="17.1" customHeight="1" spans="1:9">
      <c r="A630" s="41" t="s">
        <v>1132</v>
      </c>
      <c r="B630" s="114" t="s">
        <v>1133</v>
      </c>
      <c r="C630" s="73"/>
      <c r="D630" s="73"/>
      <c r="E630" s="32">
        <v>0</v>
      </c>
      <c r="F630" s="47">
        <v>100</v>
      </c>
      <c r="G630" s="43">
        <f t="shared" si="27"/>
        <v>0</v>
      </c>
      <c r="H630" s="43">
        <f t="shared" si="28"/>
        <v>0</v>
      </c>
      <c r="I630" s="43">
        <f t="shared" si="29"/>
        <v>0</v>
      </c>
    </row>
    <row r="631" s="20" customFormat="1" ht="17.1" customHeight="1" spans="1:9">
      <c r="A631" s="41" t="s">
        <v>1134</v>
      </c>
      <c r="B631" s="113" t="s">
        <v>1135</v>
      </c>
      <c r="C631" s="73"/>
      <c r="D631" s="73"/>
      <c r="E631" s="32">
        <v>0</v>
      </c>
      <c r="F631" s="47">
        <v>0</v>
      </c>
      <c r="G631" s="43">
        <f t="shared" si="27"/>
        <v>0</v>
      </c>
      <c r="H631" s="43">
        <f t="shared" si="28"/>
        <v>0</v>
      </c>
      <c r="I631" s="43">
        <f t="shared" si="29"/>
        <v>0</v>
      </c>
    </row>
    <row r="632" s="20" customFormat="1" ht="17.1" customHeight="1" spans="1:9">
      <c r="A632" s="41" t="s">
        <v>1136</v>
      </c>
      <c r="B632" s="114" t="s">
        <v>1137</v>
      </c>
      <c r="C632" s="73"/>
      <c r="D632" s="73"/>
      <c r="E632" s="32">
        <v>0</v>
      </c>
      <c r="F632" s="47">
        <v>0</v>
      </c>
      <c r="G632" s="43">
        <f t="shared" si="27"/>
        <v>0</v>
      </c>
      <c r="H632" s="43">
        <f t="shared" si="28"/>
        <v>0</v>
      </c>
      <c r="I632" s="43">
        <f t="shared" si="29"/>
        <v>0</v>
      </c>
    </row>
    <row r="633" s="20" customFormat="1" ht="17.1" customHeight="1" spans="1:9">
      <c r="A633" s="41" t="s">
        <v>1138</v>
      </c>
      <c r="B633" s="114" t="s">
        <v>1139</v>
      </c>
      <c r="C633" s="73"/>
      <c r="D633" s="73"/>
      <c r="E633" s="32">
        <v>0</v>
      </c>
      <c r="F633" s="47">
        <v>0</v>
      </c>
      <c r="G633" s="43">
        <f t="shared" si="27"/>
        <v>0</v>
      </c>
      <c r="H633" s="43">
        <f t="shared" si="28"/>
        <v>0</v>
      </c>
      <c r="I633" s="43">
        <f t="shared" si="29"/>
        <v>0</v>
      </c>
    </row>
    <row r="634" s="20" customFormat="1" ht="17.1" customHeight="1" spans="1:9">
      <c r="A634" s="41" t="s">
        <v>1140</v>
      </c>
      <c r="B634" s="113" t="s">
        <v>1141</v>
      </c>
      <c r="C634" s="73"/>
      <c r="D634" s="73"/>
      <c r="E634" s="32">
        <v>0</v>
      </c>
      <c r="F634" s="47">
        <v>0</v>
      </c>
      <c r="G634" s="43">
        <f t="shared" si="27"/>
        <v>0</v>
      </c>
      <c r="H634" s="43">
        <f t="shared" si="28"/>
        <v>0</v>
      </c>
      <c r="I634" s="43">
        <f t="shared" si="29"/>
        <v>0</v>
      </c>
    </row>
    <row r="635" s="20" customFormat="1" ht="17.1" customHeight="1" spans="1:9">
      <c r="A635" s="41" t="s">
        <v>1142</v>
      </c>
      <c r="B635" s="114" t="s">
        <v>1143</v>
      </c>
      <c r="C635" s="73"/>
      <c r="D635" s="73"/>
      <c r="E635" s="32">
        <v>0</v>
      </c>
      <c r="F635" s="47">
        <v>0</v>
      </c>
      <c r="G635" s="43">
        <f t="shared" si="27"/>
        <v>0</v>
      </c>
      <c r="H635" s="43">
        <f t="shared" si="28"/>
        <v>0</v>
      </c>
      <c r="I635" s="43">
        <f t="shared" si="29"/>
        <v>0</v>
      </c>
    </row>
    <row r="636" s="20" customFormat="1" ht="17.1" customHeight="1" spans="1:9">
      <c r="A636" s="41" t="s">
        <v>1144</v>
      </c>
      <c r="B636" s="114" t="s">
        <v>1145</v>
      </c>
      <c r="C636" s="73"/>
      <c r="D636" s="73"/>
      <c r="E636" s="32">
        <v>0</v>
      </c>
      <c r="F636" s="47">
        <v>0</v>
      </c>
      <c r="G636" s="43">
        <f t="shared" si="27"/>
        <v>0</v>
      </c>
      <c r="H636" s="43">
        <f t="shared" si="28"/>
        <v>0</v>
      </c>
      <c r="I636" s="43">
        <f t="shared" si="29"/>
        <v>0</v>
      </c>
    </row>
    <row r="637" s="20" customFormat="1" ht="17.1" customHeight="1" spans="1:9">
      <c r="A637" s="41" t="s">
        <v>1146</v>
      </c>
      <c r="B637" s="114" t="s">
        <v>1147</v>
      </c>
      <c r="C637" s="73"/>
      <c r="D637" s="73"/>
      <c r="E637" s="32">
        <v>0</v>
      </c>
      <c r="F637" s="47">
        <v>0</v>
      </c>
      <c r="G637" s="43">
        <f t="shared" si="27"/>
        <v>0</v>
      </c>
      <c r="H637" s="43">
        <f t="shared" si="28"/>
        <v>0</v>
      </c>
      <c r="I637" s="43">
        <f t="shared" si="29"/>
        <v>0</v>
      </c>
    </row>
    <row r="638" s="20" customFormat="1" ht="17.1" customHeight="1" spans="1:9">
      <c r="A638" s="41" t="s">
        <v>1148</v>
      </c>
      <c r="B638" s="113" t="s">
        <v>1149</v>
      </c>
      <c r="C638" s="73"/>
      <c r="D638" s="73"/>
      <c r="E638" s="32">
        <v>10</v>
      </c>
      <c r="F638" s="47">
        <v>0</v>
      </c>
      <c r="G638" s="43">
        <f t="shared" si="27"/>
        <v>0</v>
      </c>
      <c r="H638" s="43">
        <f t="shared" si="28"/>
        <v>0</v>
      </c>
      <c r="I638" s="43">
        <f t="shared" si="29"/>
        <v>0</v>
      </c>
    </row>
    <row r="639" s="20" customFormat="1" ht="17.1" customHeight="1" spans="1:9">
      <c r="A639" s="41" t="s">
        <v>1150</v>
      </c>
      <c r="B639" s="114" t="s">
        <v>1151</v>
      </c>
      <c r="C639" s="73"/>
      <c r="D639" s="73"/>
      <c r="E639" s="32">
        <v>260</v>
      </c>
      <c r="F639" s="47">
        <v>370</v>
      </c>
      <c r="G639" s="43">
        <f t="shared" si="27"/>
        <v>0</v>
      </c>
      <c r="H639" s="43">
        <f t="shared" si="28"/>
        <v>0</v>
      </c>
      <c r="I639" s="43">
        <f t="shared" si="29"/>
        <v>142.307692307692</v>
      </c>
    </row>
    <row r="640" s="20" customFormat="1" ht="17.1" customHeight="1" spans="1:9">
      <c r="A640" s="41" t="s">
        <v>1152</v>
      </c>
      <c r="B640" s="114" t="s">
        <v>1153</v>
      </c>
      <c r="C640" s="32">
        <v>2909</v>
      </c>
      <c r="D640" s="32">
        <v>2471</v>
      </c>
      <c r="E640" s="32">
        <v>2811</v>
      </c>
      <c r="F640" s="47">
        <v>2467</v>
      </c>
      <c r="G640" s="43">
        <f t="shared" si="27"/>
        <v>84.8057751804744</v>
      </c>
      <c r="H640" s="43">
        <f t="shared" si="28"/>
        <v>99.8381222177256</v>
      </c>
      <c r="I640" s="43">
        <f t="shared" si="29"/>
        <v>87.7623621487015</v>
      </c>
    </row>
    <row r="641" s="20" customFormat="1" ht="17.1" customHeight="1" spans="1:9">
      <c r="A641" s="41" t="s">
        <v>1154</v>
      </c>
      <c r="B641" s="114" t="s">
        <v>1155</v>
      </c>
      <c r="C641" s="73"/>
      <c r="D641" s="73"/>
      <c r="E641" s="32">
        <v>0</v>
      </c>
      <c r="F641" s="47">
        <v>0</v>
      </c>
      <c r="G641" s="43">
        <f t="shared" si="27"/>
        <v>0</v>
      </c>
      <c r="H641" s="43">
        <f t="shared" si="28"/>
        <v>0</v>
      </c>
      <c r="I641" s="43">
        <f t="shared" si="29"/>
        <v>0</v>
      </c>
    </row>
    <row r="642" s="20" customFormat="1" ht="17.1" customHeight="1" spans="1:9">
      <c r="A642" s="41" t="s">
        <v>1156</v>
      </c>
      <c r="B642" s="114" t="s">
        <v>1157</v>
      </c>
      <c r="C642" s="73"/>
      <c r="D642" s="73"/>
      <c r="E642" s="32">
        <v>2123</v>
      </c>
      <c r="F642" s="47">
        <v>1622</v>
      </c>
      <c r="G642" s="43">
        <f t="shared" si="27"/>
        <v>0</v>
      </c>
      <c r="H642" s="43">
        <f t="shared" si="28"/>
        <v>0</v>
      </c>
      <c r="I642" s="43">
        <f t="shared" si="29"/>
        <v>76.4013188883655</v>
      </c>
    </row>
    <row r="643" s="20" customFormat="1" ht="17.1" customHeight="1" spans="1:9">
      <c r="A643" s="41" t="s">
        <v>1158</v>
      </c>
      <c r="B643" s="117" t="s">
        <v>1159</v>
      </c>
      <c r="C643" s="73"/>
      <c r="D643" s="73"/>
      <c r="E643" s="32">
        <v>688</v>
      </c>
      <c r="F643" s="47">
        <v>845</v>
      </c>
      <c r="G643" s="43">
        <f t="shared" si="27"/>
        <v>0</v>
      </c>
      <c r="H643" s="43">
        <f t="shared" si="28"/>
        <v>0</v>
      </c>
      <c r="I643" s="43">
        <f t="shared" si="29"/>
        <v>122.81976744186</v>
      </c>
    </row>
    <row r="644" s="20" customFormat="1" ht="17.1" customHeight="1" spans="1:9">
      <c r="A644" s="41" t="s">
        <v>1160</v>
      </c>
      <c r="B644" s="114" t="s">
        <v>260</v>
      </c>
      <c r="C644" s="32">
        <v>2068</v>
      </c>
      <c r="D644" s="32">
        <v>12281</v>
      </c>
      <c r="E644" s="32">
        <v>1998</v>
      </c>
      <c r="F644" s="47">
        <v>12111</v>
      </c>
      <c r="G644" s="43">
        <f t="shared" ref="G644:G707" si="30">IF(C644&lt;&gt;0,(F644/C644)*100,0)</f>
        <v>585.63829787234</v>
      </c>
      <c r="H644" s="43">
        <f t="shared" ref="H644:H707" si="31">IF(D644&lt;&gt;0,(F644/D644)*100,0)</f>
        <v>98.6157479032652</v>
      </c>
      <c r="I644" s="43">
        <f t="shared" ref="I644:I707" si="32">IF(E644&lt;&gt;0,(F644/E644)*100,0)</f>
        <v>606.156156156156</v>
      </c>
    </row>
    <row r="645" s="20" customFormat="1" ht="17.1" customHeight="1" spans="1:9">
      <c r="A645" s="41" t="s">
        <v>1161</v>
      </c>
      <c r="B645" s="114" t="s">
        <v>262</v>
      </c>
      <c r="C645" s="73"/>
      <c r="D645" s="73"/>
      <c r="E645" s="32">
        <v>407</v>
      </c>
      <c r="F645" s="47">
        <v>444</v>
      </c>
      <c r="G645" s="43">
        <f t="shared" si="30"/>
        <v>0</v>
      </c>
      <c r="H645" s="43">
        <f t="shared" si="31"/>
        <v>0</v>
      </c>
      <c r="I645" s="43">
        <f t="shared" si="32"/>
        <v>109.090909090909</v>
      </c>
    </row>
    <row r="646" s="20" customFormat="1" ht="17.1" customHeight="1" spans="1:9">
      <c r="A646" s="41" t="s">
        <v>1162</v>
      </c>
      <c r="B646" s="114" t="s">
        <v>264</v>
      </c>
      <c r="C646" s="73"/>
      <c r="D646" s="73"/>
      <c r="E646" s="32">
        <v>79</v>
      </c>
      <c r="F646" s="47">
        <v>69</v>
      </c>
      <c r="G646" s="43">
        <f t="shared" si="30"/>
        <v>0</v>
      </c>
      <c r="H646" s="43">
        <f t="shared" si="31"/>
        <v>0</v>
      </c>
      <c r="I646" s="43">
        <f t="shared" si="32"/>
        <v>87.3417721518987</v>
      </c>
    </row>
    <row r="647" s="20" customFormat="1" ht="17.1" customHeight="1" spans="1:9">
      <c r="A647" s="41" t="s">
        <v>1163</v>
      </c>
      <c r="B647" s="114" t="s">
        <v>1164</v>
      </c>
      <c r="C647" s="73"/>
      <c r="D647" s="73"/>
      <c r="E647" s="32">
        <v>333</v>
      </c>
      <c r="F647" s="47">
        <v>357</v>
      </c>
      <c r="G647" s="43">
        <f t="shared" si="30"/>
        <v>0</v>
      </c>
      <c r="H647" s="43">
        <f t="shared" si="31"/>
        <v>0</v>
      </c>
      <c r="I647" s="43">
        <f t="shared" si="32"/>
        <v>107.207207207207</v>
      </c>
    </row>
    <row r="648" s="20" customFormat="1" ht="17.1" customHeight="1" spans="1:9">
      <c r="A648" s="41" t="s">
        <v>1165</v>
      </c>
      <c r="B648" s="114" t="s">
        <v>1166</v>
      </c>
      <c r="C648" s="73"/>
      <c r="D648" s="73"/>
      <c r="E648" s="32">
        <v>0</v>
      </c>
      <c r="F648" s="47">
        <v>0</v>
      </c>
      <c r="G648" s="43">
        <f t="shared" si="30"/>
        <v>0</v>
      </c>
      <c r="H648" s="43">
        <f t="shared" si="31"/>
        <v>0</v>
      </c>
      <c r="I648" s="43">
        <f t="shared" si="32"/>
        <v>0</v>
      </c>
    </row>
    <row r="649" s="20" customFormat="1" ht="17.1" customHeight="1" spans="1:9">
      <c r="A649" s="41" t="s">
        <v>1167</v>
      </c>
      <c r="B649" s="114" t="s">
        <v>278</v>
      </c>
      <c r="C649" s="73"/>
      <c r="D649" s="73"/>
      <c r="E649" s="32">
        <v>0</v>
      </c>
      <c r="F649" s="47">
        <v>0</v>
      </c>
      <c r="G649" s="43">
        <f t="shared" si="30"/>
        <v>0</v>
      </c>
      <c r="H649" s="43">
        <f t="shared" si="31"/>
        <v>0</v>
      </c>
      <c r="I649" s="43">
        <f t="shared" si="32"/>
        <v>0</v>
      </c>
    </row>
    <row r="650" s="20" customFormat="1" ht="17.1" customHeight="1" spans="1:9">
      <c r="A650" s="41" t="s">
        <v>1168</v>
      </c>
      <c r="B650" s="114" t="s">
        <v>1169</v>
      </c>
      <c r="C650" s="73"/>
      <c r="D650" s="73"/>
      <c r="E650" s="32">
        <v>0</v>
      </c>
      <c r="F650" s="47">
        <v>0</v>
      </c>
      <c r="G650" s="43">
        <f t="shared" si="30"/>
        <v>0</v>
      </c>
      <c r="H650" s="43">
        <f t="shared" si="31"/>
        <v>0</v>
      </c>
      <c r="I650" s="43">
        <f t="shared" si="32"/>
        <v>0</v>
      </c>
    </row>
    <row r="651" s="20" customFormat="1" ht="17.1" customHeight="1" spans="1:9">
      <c r="A651" s="41" t="s">
        <v>1170</v>
      </c>
      <c r="B651" s="113" t="s">
        <v>1171</v>
      </c>
      <c r="C651" s="73"/>
      <c r="D651" s="73"/>
      <c r="E651" s="32">
        <v>0</v>
      </c>
      <c r="F651" s="47">
        <v>0</v>
      </c>
      <c r="G651" s="43">
        <f t="shared" si="30"/>
        <v>0</v>
      </c>
      <c r="H651" s="43">
        <f t="shared" si="31"/>
        <v>0</v>
      </c>
      <c r="I651" s="43">
        <f t="shared" si="32"/>
        <v>0</v>
      </c>
    </row>
    <row r="652" s="20" customFormat="1" ht="17.1" customHeight="1" spans="1:9">
      <c r="A652" s="41" t="s">
        <v>1172</v>
      </c>
      <c r="B652" s="114" t="s">
        <v>1173</v>
      </c>
      <c r="C652" s="73"/>
      <c r="D652" s="73"/>
      <c r="E652" s="32">
        <v>949</v>
      </c>
      <c r="F652" s="47">
        <v>1597</v>
      </c>
      <c r="G652" s="43">
        <f t="shared" si="30"/>
        <v>0</v>
      </c>
      <c r="H652" s="43">
        <f t="shared" si="31"/>
        <v>0</v>
      </c>
      <c r="I652" s="43">
        <f t="shared" si="32"/>
        <v>168.282402528978</v>
      </c>
    </row>
    <row r="653" s="20" customFormat="1" ht="17.1" customHeight="1" spans="1:9">
      <c r="A653" s="41" t="s">
        <v>1174</v>
      </c>
      <c r="B653" s="114" t="s">
        <v>1175</v>
      </c>
      <c r="C653" s="73"/>
      <c r="D653" s="73"/>
      <c r="E653" s="32">
        <v>225</v>
      </c>
      <c r="F653" s="47">
        <v>344</v>
      </c>
      <c r="G653" s="43">
        <f t="shared" si="30"/>
        <v>0</v>
      </c>
      <c r="H653" s="43">
        <f t="shared" si="31"/>
        <v>0</v>
      </c>
      <c r="I653" s="43">
        <f t="shared" si="32"/>
        <v>152.888888888889</v>
      </c>
    </row>
    <row r="654" s="20" customFormat="1" ht="17.1" customHeight="1" spans="1:9">
      <c r="A654" s="41" t="s">
        <v>1176</v>
      </c>
      <c r="B654" s="113" t="s">
        <v>1177</v>
      </c>
      <c r="C654" s="73"/>
      <c r="D654" s="73"/>
      <c r="E654" s="32">
        <v>5</v>
      </c>
      <c r="F654" s="47">
        <v>6977</v>
      </c>
      <c r="G654" s="43">
        <f t="shared" si="30"/>
        <v>0</v>
      </c>
      <c r="H654" s="43">
        <f t="shared" si="31"/>
        <v>0</v>
      </c>
      <c r="I654" s="43">
        <f t="shared" si="32"/>
        <v>139540</v>
      </c>
    </row>
    <row r="655" s="20" customFormat="1" ht="17.1" customHeight="1" spans="1:9">
      <c r="A655" s="41" t="s">
        <v>1178</v>
      </c>
      <c r="B655" s="114" t="s">
        <v>1179</v>
      </c>
      <c r="C655" s="73"/>
      <c r="D655" s="73"/>
      <c r="E655" s="32">
        <v>0</v>
      </c>
      <c r="F655" s="47">
        <v>2323</v>
      </c>
      <c r="G655" s="43">
        <f t="shared" si="30"/>
        <v>0</v>
      </c>
      <c r="H655" s="43">
        <f t="shared" si="31"/>
        <v>0</v>
      </c>
      <c r="I655" s="43">
        <f t="shared" si="32"/>
        <v>0</v>
      </c>
    </row>
    <row r="656" s="20" customFormat="1" ht="17.1" customHeight="1" spans="1:9">
      <c r="A656" s="41" t="s">
        <v>1180</v>
      </c>
      <c r="B656" s="113" t="s">
        <v>1181</v>
      </c>
      <c r="C656" s="32">
        <v>393</v>
      </c>
      <c r="D656" s="32">
        <v>334</v>
      </c>
      <c r="E656" s="32">
        <v>380</v>
      </c>
      <c r="F656" s="47">
        <v>334</v>
      </c>
      <c r="G656" s="43">
        <f t="shared" si="30"/>
        <v>84.9872773536896</v>
      </c>
      <c r="H656" s="43">
        <f t="shared" si="31"/>
        <v>100</v>
      </c>
      <c r="I656" s="43">
        <f t="shared" si="32"/>
        <v>87.8947368421053</v>
      </c>
    </row>
    <row r="657" s="20" customFormat="1" ht="17.1" customHeight="1" spans="1:9">
      <c r="A657" s="41" t="s">
        <v>1182</v>
      </c>
      <c r="B657" s="113" t="s">
        <v>1183</v>
      </c>
      <c r="C657" s="73"/>
      <c r="D657" s="73"/>
      <c r="E657" s="32">
        <v>380</v>
      </c>
      <c r="F657" s="47">
        <v>334</v>
      </c>
      <c r="G657" s="43">
        <f t="shared" si="30"/>
        <v>0</v>
      </c>
      <c r="H657" s="43">
        <f t="shared" si="31"/>
        <v>0</v>
      </c>
      <c r="I657" s="43">
        <f t="shared" si="32"/>
        <v>87.8947368421053</v>
      </c>
    </row>
    <row r="658" s="20" customFormat="1" ht="17.1" customHeight="1" spans="1:9">
      <c r="A658" s="41" t="s">
        <v>1184</v>
      </c>
      <c r="B658" s="114" t="s">
        <v>260</v>
      </c>
      <c r="C658" s="73"/>
      <c r="D658" s="73"/>
      <c r="E658" s="32">
        <v>0</v>
      </c>
      <c r="F658" s="47">
        <v>0</v>
      </c>
      <c r="G658" s="43">
        <f t="shared" si="30"/>
        <v>0</v>
      </c>
      <c r="H658" s="43">
        <f t="shared" si="31"/>
        <v>0</v>
      </c>
      <c r="I658" s="43">
        <f t="shared" si="32"/>
        <v>0</v>
      </c>
    </row>
    <row r="659" s="20" customFormat="1" ht="17.1" customHeight="1" spans="1:9">
      <c r="A659" s="41" t="s">
        <v>1185</v>
      </c>
      <c r="B659" s="114" t="s">
        <v>262</v>
      </c>
      <c r="C659" s="32">
        <v>347</v>
      </c>
      <c r="D659" s="32">
        <v>314</v>
      </c>
      <c r="E659" s="32">
        <v>335</v>
      </c>
      <c r="F659" s="47">
        <v>295</v>
      </c>
      <c r="G659" s="43">
        <f t="shared" si="30"/>
        <v>85.014409221902</v>
      </c>
      <c r="H659" s="43">
        <f t="shared" si="31"/>
        <v>93.9490445859873</v>
      </c>
      <c r="I659" s="43">
        <f t="shared" si="32"/>
        <v>88.0597014925373</v>
      </c>
    </row>
    <row r="660" s="20" customFormat="1" ht="17.1" customHeight="1" spans="1:9">
      <c r="A660" s="41" t="s">
        <v>1186</v>
      </c>
      <c r="B660" s="114" t="s">
        <v>264</v>
      </c>
      <c r="C660" s="73"/>
      <c r="D660" s="73"/>
      <c r="E660" s="32">
        <v>0</v>
      </c>
      <c r="F660" s="47">
        <v>0</v>
      </c>
      <c r="G660" s="43">
        <f t="shared" si="30"/>
        <v>0</v>
      </c>
      <c r="H660" s="43">
        <f t="shared" si="31"/>
        <v>0</v>
      </c>
      <c r="I660" s="43">
        <f t="shared" si="32"/>
        <v>0</v>
      </c>
    </row>
    <row r="661" s="20" customFormat="1" ht="17.1" customHeight="1" spans="1:9">
      <c r="A661" s="41" t="s">
        <v>1187</v>
      </c>
      <c r="B661" s="114" t="s">
        <v>1188</v>
      </c>
      <c r="C661" s="73"/>
      <c r="D661" s="73"/>
      <c r="E661" s="32">
        <v>0</v>
      </c>
      <c r="F661" s="47">
        <v>0</v>
      </c>
      <c r="G661" s="43">
        <f t="shared" si="30"/>
        <v>0</v>
      </c>
      <c r="H661" s="43">
        <f t="shared" si="31"/>
        <v>0</v>
      </c>
      <c r="I661" s="43">
        <f t="shared" si="32"/>
        <v>0</v>
      </c>
    </row>
    <row r="662" s="20" customFormat="1" ht="17.1" customHeight="1" spans="1:9">
      <c r="A662" s="41" t="s">
        <v>1189</v>
      </c>
      <c r="B662" s="113" t="s">
        <v>1190</v>
      </c>
      <c r="C662" s="73"/>
      <c r="D662" s="73"/>
      <c r="E662" s="32">
        <v>335</v>
      </c>
      <c r="F662" s="47">
        <v>295</v>
      </c>
      <c r="G662" s="43">
        <f t="shared" si="30"/>
        <v>0</v>
      </c>
      <c r="H662" s="43">
        <f t="shared" si="31"/>
        <v>0</v>
      </c>
      <c r="I662" s="43">
        <f t="shared" si="32"/>
        <v>88.0597014925373</v>
      </c>
    </row>
    <row r="663" s="20" customFormat="1" ht="17.1" customHeight="1" spans="1:9">
      <c r="A663" s="41" t="s">
        <v>1191</v>
      </c>
      <c r="B663" s="114" t="s">
        <v>1192</v>
      </c>
      <c r="C663" s="32">
        <v>4474</v>
      </c>
      <c r="D663" s="32">
        <v>4639</v>
      </c>
      <c r="E663" s="32">
        <v>4322</v>
      </c>
      <c r="F663" s="47">
        <v>4639</v>
      </c>
      <c r="G663" s="43">
        <f t="shared" si="30"/>
        <v>103.687974966473</v>
      </c>
      <c r="H663" s="43">
        <f t="shared" si="31"/>
        <v>100</v>
      </c>
      <c r="I663" s="43">
        <f t="shared" si="32"/>
        <v>107.33456732994</v>
      </c>
    </row>
    <row r="664" s="20" customFormat="1" ht="17.1" customHeight="1" spans="1:9">
      <c r="A664" s="41" t="s">
        <v>1193</v>
      </c>
      <c r="B664" s="114" t="s">
        <v>1194</v>
      </c>
      <c r="C664" s="73"/>
      <c r="D664" s="73"/>
      <c r="E664" s="32">
        <v>1102</v>
      </c>
      <c r="F664" s="47">
        <v>1232</v>
      </c>
      <c r="G664" s="43">
        <f t="shared" si="30"/>
        <v>0</v>
      </c>
      <c r="H664" s="43">
        <f t="shared" si="31"/>
        <v>0</v>
      </c>
      <c r="I664" s="43">
        <f t="shared" si="32"/>
        <v>111.796733212341</v>
      </c>
    </row>
    <row r="665" s="20" customFormat="1" ht="17.1" customHeight="1" spans="1:9">
      <c r="A665" s="41" t="s">
        <v>1195</v>
      </c>
      <c r="B665" s="114" t="s">
        <v>1196</v>
      </c>
      <c r="C665" s="73"/>
      <c r="D665" s="73"/>
      <c r="E665" s="32">
        <v>2943</v>
      </c>
      <c r="F665" s="47">
        <v>3225</v>
      </c>
      <c r="G665" s="43">
        <f t="shared" si="30"/>
        <v>0</v>
      </c>
      <c r="H665" s="43">
        <f t="shared" si="31"/>
        <v>0</v>
      </c>
      <c r="I665" s="43">
        <f t="shared" si="32"/>
        <v>109.582059123344</v>
      </c>
    </row>
    <row r="666" s="20" customFormat="1" ht="17.1" customHeight="1" spans="1:9">
      <c r="A666" s="41" t="s">
        <v>1197</v>
      </c>
      <c r="B666" s="114" t="s">
        <v>1198</v>
      </c>
      <c r="C666" s="73"/>
      <c r="D666" s="73"/>
      <c r="E666" s="32">
        <v>0</v>
      </c>
      <c r="F666" s="47">
        <v>0</v>
      </c>
      <c r="G666" s="43">
        <f t="shared" si="30"/>
        <v>0</v>
      </c>
      <c r="H666" s="43">
        <f t="shared" si="31"/>
        <v>0</v>
      </c>
      <c r="I666" s="43">
        <f t="shared" si="32"/>
        <v>0</v>
      </c>
    </row>
    <row r="667" s="20" customFormat="1" ht="17.1" customHeight="1" spans="1:9">
      <c r="A667" s="41" t="s">
        <v>1199</v>
      </c>
      <c r="B667" s="114" t="s">
        <v>1200</v>
      </c>
      <c r="C667" s="73"/>
      <c r="D667" s="73"/>
      <c r="E667" s="32">
        <v>277</v>
      </c>
      <c r="F667" s="47">
        <v>182</v>
      </c>
      <c r="G667" s="43">
        <f t="shared" si="30"/>
        <v>0</v>
      </c>
      <c r="H667" s="43">
        <f t="shared" si="31"/>
        <v>0</v>
      </c>
      <c r="I667" s="43">
        <f t="shared" si="32"/>
        <v>65.7039711191336</v>
      </c>
    </row>
    <row r="668" s="20" customFormat="1" ht="17.1" customHeight="1" spans="1:9">
      <c r="A668" s="41" t="s">
        <v>1201</v>
      </c>
      <c r="B668" s="114" t="s">
        <v>1202</v>
      </c>
      <c r="C668" s="32">
        <v>253</v>
      </c>
      <c r="D668" s="32">
        <v>1675</v>
      </c>
      <c r="E668" s="32">
        <v>341</v>
      </c>
      <c r="F668" s="47">
        <v>1675</v>
      </c>
      <c r="G668" s="43">
        <f t="shared" si="30"/>
        <v>662.055335968379</v>
      </c>
      <c r="H668" s="43">
        <f t="shared" si="31"/>
        <v>100</v>
      </c>
      <c r="I668" s="43">
        <f t="shared" si="32"/>
        <v>491.202346041056</v>
      </c>
    </row>
    <row r="669" s="20" customFormat="1" ht="17.1" customHeight="1" spans="1:9">
      <c r="A669" s="41" t="s">
        <v>1203</v>
      </c>
      <c r="B669" s="114" t="s">
        <v>1204</v>
      </c>
      <c r="C669" s="73"/>
      <c r="D669" s="73"/>
      <c r="E669" s="32">
        <v>0</v>
      </c>
      <c r="F669" s="47">
        <v>0</v>
      </c>
      <c r="G669" s="43">
        <f t="shared" si="30"/>
        <v>0</v>
      </c>
      <c r="H669" s="43">
        <f t="shared" si="31"/>
        <v>0</v>
      </c>
      <c r="I669" s="43">
        <f t="shared" si="32"/>
        <v>0</v>
      </c>
    </row>
    <row r="670" s="20" customFormat="1" ht="17.1" customHeight="1" spans="1:9">
      <c r="A670" s="41" t="s">
        <v>1205</v>
      </c>
      <c r="B670" s="114" t="s">
        <v>1206</v>
      </c>
      <c r="C670" s="73"/>
      <c r="D670" s="73"/>
      <c r="E670" s="32">
        <v>341</v>
      </c>
      <c r="F670" s="47">
        <v>1675</v>
      </c>
      <c r="G670" s="43">
        <f t="shared" si="30"/>
        <v>0</v>
      </c>
      <c r="H670" s="43">
        <f t="shared" si="31"/>
        <v>0</v>
      </c>
      <c r="I670" s="43">
        <f t="shared" si="32"/>
        <v>491.202346041056</v>
      </c>
    </row>
    <row r="671" s="20" customFormat="1" ht="17.1" customHeight="1" spans="1:9">
      <c r="A671" s="41" t="s">
        <v>1207</v>
      </c>
      <c r="B671" s="114" t="s">
        <v>1208</v>
      </c>
      <c r="C671" s="73"/>
      <c r="D671" s="73"/>
      <c r="E671" s="32">
        <v>0</v>
      </c>
      <c r="F671" s="47">
        <v>0</v>
      </c>
      <c r="G671" s="43">
        <f t="shared" si="30"/>
        <v>0</v>
      </c>
      <c r="H671" s="43">
        <f t="shared" si="31"/>
        <v>0</v>
      </c>
      <c r="I671" s="43">
        <f t="shared" si="32"/>
        <v>0</v>
      </c>
    </row>
    <row r="672" s="20" customFormat="1" ht="17.1" customHeight="1" spans="1:9">
      <c r="A672" s="41" t="s">
        <v>1209</v>
      </c>
      <c r="B672" s="114" t="s">
        <v>1210</v>
      </c>
      <c r="C672" s="32">
        <v>1438</v>
      </c>
      <c r="D672" s="32">
        <v>1504</v>
      </c>
      <c r="E672" s="32">
        <v>1390</v>
      </c>
      <c r="F672" s="47">
        <v>1498</v>
      </c>
      <c r="G672" s="43">
        <f t="shared" si="30"/>
        <v>104.172461752434</v>
      </c>
      <c r="H672" s="43">
        <f t="shared" si="31"/>
        <v>99.6010638297872</v>
      </c>
      <c r="I672" s="43">
        <f t="shared" si="32"/>
        <v>107.769784172662</v>
      </c>
    </row>
    <row r="673" s="20" customFormat="1" ht="17.1" customHeight="1" spans="1:9">
      <c r="A673" s="41" t="s">
        <v>1211</v>
      </c>
      <c r="B673" s="114" t="s">
        <v>1212</v>
      </c>
      <c r="C673" s="73"/>
      <c r="D673" s="73"/>
      <c r="E673" s="32">
        <v>1313</v>
      </c>
      <c r="F673" s="47">
        <v>1430</v>
      </c>
      <c r="G673" s="43">
        <f t="shared" si="30"/>
        <v>0</v>
      </c>
      <c r="H673" s="43">
        <f t="shared" si="31"/>
        <v>0</v>
      </c>
      <c r="I673" s="43">
        <f t="shared" si="32"/>
        <v>108.910891089109</v>
      </c>
    </row>
    <row r="674" s="20" customFormat="1" ht="17.1" customHeight="1" spans="1:9">
      <c r="A674" s="41" t="s">
        <v>1213</v>
      </c>
      <c r="B674" s="114" t="s">
        <v>1214</v>
      </c>
      <c r="C674" s="73"/>
      <c r="D674" s="73"/>
      <c r="E674" s="32">
        <v>6</v>
      </c>
      <c r="F674" s="47">
        <v>68</v>
      </c>
      <c r="G674" s="43">
        <f t="shared" si="30"/>
        <v>0</v>
      </c>
      <c r="H674" s="43">
        <f t="shared" si="31"/>
        <v>0</v>
      </c>
      <c r="I674" s="43">
        <f t="shared" si="32"/>
        <v>1133.33333333333</v>
      </c>
    </row>
    <row r="675" s="20" customFormat="1" ht="17.1" customHeight="1" spans="1:9">
      <c r="A675" s="41" t="s">
        <v>1215</v>
      </c>
      <c r="B675" s="114" t="s">
        <v>1216</v>
      </c>
      <c r="C675" s="73"/>
      <c r="D675" s="73"/>
      <c r="E675" s="32">
        <v>71</v>
      </c>
      <c r="F675" s="47">
        <v>0</v>
      </c>
      <c r="G675" s="43">
        <f t="shared" si="30"/>
        <v>0</v>
      </c>
      <c r="H675" s="43">
        <f t="shared" si="31"/>
        <v>0</v>
      </c>
      <c r="I675" s="43">
        <f t="shared" si="32"/>
        <v>0</v>
      </c>
    </row>
    <row r="676" s="20" customFormat="1" ht="17.1" customHeight="1" spans="1:9">
      <c r="A676" s="41" t="s">
        <v>1217</v>
      </c>
      <c r="B676" s="113" t="s">
        <v>1218</v>
      </c>
      <c r="C676" s="32">
        <v>14</v>
      </c>
      <c r="D676" s="32">
        <v>4</v>
      </c>
      <c r="E676" s="32">
        <v>14</v>
      </c>
      <c r="F676" s="47">
        <v>4</v>
      </c>
      <c r="G676" s="43">
        <f t="shared" si="30"/>
        <v>28.5714285714286</v>
      </c>
      <c r="H676" s="43">
        <f t="shared" si="31"/>
        <v>100</v>
      </c>
      <c r="I676" s="43">
        <f t="shared" si="32"/>
        <v>28.5714285714286</v>
      </c>
    </row>
    <row r="677" s="20" customFormat="1" ht="17.1" customHeight="1" spans="1:9">
      <c r="A677" s="41" t="s">
        <v>1219</v>
      </c>
      <c r="B677" s="114" t="s">
        <v>1220</v>
      </c>
      <c r="C677" s="73"/>
      <c r="D677" s="73"/>
      <c r="E677" s="32">
        <v>14</v>
      </c>
      <c r="F677" s="47">
        <v>4</v>
      </c>
      <c r="G677" s="43">
        <f t="shared" si="30"/>
        <v>0</v>
      </c>
      <c r="H677" s="43">
        <f t="shared" si="31"/>
        <v>0</v>
      </c>
      <c r="I677" s="43">
        <f t="shared" si="32"/>
        <v>28.5714285714286</v>
      </c>
    </row>
    <row r="678" s="20" customFormat="1" ht="17.25" customHeight="1" spans="1:9">
      <c r="A678" s="41" t="s">
        <v>1221</v>
      </c>
      <c r="B678" s="114" t="s">
        <v>1222</v>
      </c>
      <c r="C678" s="73"/>
      <c r="D678" s="73"/>
      <c r="E678" s="32">
        <v>0</v>
      </c>
      <c r="F678" s="47">
        <v>0</v>
      </c>
      <c r="G678" s="43">
        <f t="shared" si="30"/>
        <v>0</v>
      </c>
      <c r="H678" s="43">
        <f t="shared" si="31"/>
        <v>0</v>
      </c>
      <c r="I678" s="43">
        <f t="shared" si="32"/>
        <v>0</v>
      </c>
    </row>
    <row r="679" s="20" customFormat="1" ht="17.25" customHeight="1" spans="1:9">
      <c r="A679" s="41" t="s">
        <v>1223</v>
      </c>
      <c r="B679" s="114" t="s">
        <v>1224</v>
      </c>
      <c r="C679" s="32">
        <v>148</v>
      </c>
      <c r="D679" s="32">
        <v>215</v>
      </c>
      <c r="E679" s="98"/>
      <c r="F679" s="47">
        <v>215</v>
      </c>
      <c r="G679" s="43">
        <f t="shared" si="30"/>
        <v>145.27027027027</v>
      </c>
      <c r="H679" s="43">
        <f t="shared" si="31"/>
        <v>100</v>
      </c>
      <c r="I679" s="43">
        <f t="shared" si="32"/>
        <v>0</v>
      </c>
    </row>
    <row r="680" s="20" customFormat="1" ht="17.25" customHeight="1" spans="1:9">
      <c r="A680" s="41" t="s">
        <v>259</v>
      </c>
      <c r="B680" s="113" t="s">
        <v>1225</v>
      </c>
      <c r="C680" s="73"/>
      <c r="D680" s="73"/>
      <c r="E680" s="98"/>
      <c r="F680" s="47">
        <v>173</v>
      </c>
      <c r="G680" s="43">
        <f t="shared" si="30"/>
        <v>0</v>
      </c>
      <c r="H680" s="43">
        <f t="shared" si="31"/>
        <v>0</v>
      </c>
      <c r="I680" s="43">
        <f t="shared" si="32"/>
        <v>0</v>
      </c>
    </row>
    <row r="681" s="20" customFormat="1" ht="17.25" customHeight="1" spans="1:9">
      <c r="A681" s="41" t="s">
        <v>261</v>
      </c>
      <c r="B681" s="114" t="s">
        <v>1226</v>
      </c>
      <c r="C681" s="73"/>
      <c r="D681" s="73"/>
      <c r="E681" s="98"/>
      <c r="F681" s="47">
        <v>0</v>
      </c>
      <c r="G681" s="43">
        <f t="shared" si="30"/>
        <v>0</v>
      </c>
      <c r="H681" s="43">
        <f t="shared" si="31"/>
        <v>0</v>
      </c>
      <c r="I681" s="43">
        <f t="shared" si="32"/>
        <v>0</v>
      </c>
    </row>
    <row r="682" s="20" customFormat="1" ht="17.25" customHeight="1" spans="1:9">
      <c r="A682" s="41" t="s">
        <v>263</v>
      </c>
      <c r="B682" s="114" t="s">
        <v>1227</v>
      </c>
      <c r="C682" s="73"/>
      <c r="D682" s="73"/>
      <c r="E682" s="98"/>
      <c r="F682" s="47">
        <v>0</v>
      </c>
      <c r="G682" s="43">
        <f t="shared" si="30"/>
        <v>0</v>
      </c>
      <c r="H682" s="43">
        <f t="shared" si="31"/>
        <v>0</v>
      </c>
      <c r="I682" s="43">
        <f t="shared" si="32"/>
        <v>0</v>
      </c>
    </row>
    <row r="683" s="20" customFormat="1" ht="17.25" customHeight="1" spans="1:9">
      <c r="A683" s="41" t="s">
        <v>341</v>
      </c>
      <c r="B683" s="114" t="s">
        <v>1228</v>
      </c>
      <c r="C683" s="73"/>
      <c r="D683" s="73"/>
      <c r="E683" s="98"/>
      <c r="F683" s="47">
        <v>0</v>
      </c>
      <c r="G683" s="43">
        <f t="shared" si="30"/>
        <v>0</v>
      </c>
      <c r="H683" s="43">
        <f t="shared" si="31"/>
        <v>0</v>
      </c>
      <c r="I683" s="43">
        <f t="shared" si="32"/>
        <v>0</v>
      </c>
    </row>
    <row r="684" s="20" customFormat="1" ht="17.25" customHeight="1" spans="1:9">
      <c r="A684" s="41" t="s">
        <v>1229</v>
      </c>
      <c r="B684" s="114" t="s">
        <v>1230</v>
      </c>
      <c r="C684" s="73"/>
      <c r="D684" s="73"/>
      <c r="E684" s="98"/>
      <c r="F684" s="47">
        <v>0</v>
      </c>
      <c r="G684" s="43">
        <f t="shared" si="30"/>
        <v>0</v>
      </c>
      <c r="H684" s="43">
        <f t="shared" si="31"/>
        <v>0</v>
      </c>
      <c r="I684" s="43">
        <f t="shared" si="32"/>
        <v>0</v>
      </c>
    </row>
    <row r="685" s="20" customFormat="1" ht="17.25" customHeight="1" spans="1:9">
      <c r="A685" s="41" t="s">
        <v>1231</v>
      </c>
      <c r="B685" s="114" t="s">
        <v>1232</v>
      </c>
      <c r="C685" s="73"/>
      <c r="D685" s="73"/>
      <c r="E685" s="98"/>
      <c r="F685" s="47">
        <v>0</v>
      </c>
      <c r="G685" s="43">
        <f t="shared" si="30"/>
        <v>0</v>
      </c>
      <c r="H685" s="43">
        <f t="shared" si="31"/>
        <v>0</v>
      </c>
      <c r="I685" s="43">
        <f t="shared" si="32"/>
        <v>0</v>
      </c>
    </row>
    <row r="686" s="20" customFormat="1" ht="17.25" customHeight="1" spans="1:9">
      <c r="A686" s="41" t="s">
        <v>277</v>
      </c>
      <c r="B686" s="114" t="s">
        <v>1233</v>
      </c>
      <c r="C686" s="73"/>
      <c r="D686" s="73"/>
      <c r="E686" s="98"/>
      <c r="F686" s="47">
        <v>40</v>
      </c>
      <c r="G686" s="43">
        <f t="shared" si="30"/>
        <v>0</v>
      </c>
      <c r="H686" s="43">
        <f t="shared" si="31"/>
        <v>0</v>
      </c>
      <c r="I686" s="43">
        <f t="shared" si="32"/>
        <v>0</v>
      </c>
    </row>
    <row r="687" s="20" customFormat="1" ht="17.25" customHeight="1" spans="1:9">
      <c r="A687" s="41" t="s">
        <v>1234</v>
      </c>
      <c r="B687" s="114" t="s">
        <v>1235</v>
      </c>
      <c r="C687" s="73"/>
      <c r="D687" s="73"/>
      <c r="E687" s="98"/>
      <c r="F687" s="47">
        <v>2</v>
      </c>
      <c r="G687" s="43">
        <f t="shared" si="30"/>
        <v>0</v>
      </c>
      <c r="H687" s="43">
        <f t="shared" si="31"/>
        <v>0</v>
      </c>
      <c r="I687" s="43">
        <f t="shared" si="32"/>
        <v>0</v>
      </c>
    </row>
    <row r="688" s="20" customFormat="1" ht="17.25" customHeight="1" spans="1:9">
      <c r="A688" s="41" t="s">
        <v>1236</v>
      </c>
      <c r="B688" s="114" t="s">
        <v>1237</v>
      </c>
      <c r="C688" s="32">
        <v>35</v>
      </c>
      <c r="D688" s="32">
        <v>0</v>
      </c>
      <c r="E688" s="98"/>
      <c r="F688" s="47">
        <v>0</v>
      </c>
      <c r="G688" s="43">
        <f t="shared" si="30"/>
        <v>0</v>
      </c>
      <c r="H688" s="43">
        <f t="shared" si="31"/>
        <v>0</v>
      </c>
      <c r="I688" s="43">
        <f t="shared" si="32"/>
        <v>0</v>
      </c>
    </row>
    <row r="689" s="20" customFormat="1" ht="17.25" customHeight="1" spans="1:9">
      <c r="A689" s="41" t="s">
        <v>1238</v>
      </c>
      <c r="B689" s="114" t="s">
        <v>1239</v>
      </c>
      <c r="C689" s="73"/>
      <c r="D689" s="73"/>
      <c r="E689" s="98"/>
      <c r="F689" s="47">
        <v>0</v>
      </c>
      <c r="G689" s="43">
        <f t="shared" si="30"/>
        <v>0</v>
      </c>
      <c r="H689" s="43">
        <f t="shared" si="31"/>
        <v>0</v>
      </c>
      <c r="I689" s="43">
        <f t="shared" si="32"/>
        <v>0</v>
      </c>
    </row>
    <row r="690" s="20" customFormat="1" ht="17.25" customHeight="1" spans="1:9">
      <c r="A690" s="41" t="s">
        <v>1240</v>
      </c>
      <c r="B690" s="114" t="s">
        <v>1241</v>
      </c>
      <c r="C690" s="32">
        <v>10</v>
      </c>
      <c r="D690" s="32">
        <v>303</v>
      </c>
      <c r="E690" s="32">
        <v>10</v>
      </c>
      <c r="F690" s="47">
        <v>288</v>
      </c>
      <c r="G690" s="43">
        <f t="shared" si="30"/>
        <v>2880</v>
      </c>
      <c r="H690" s="43">
        <f t="shared" si="31"/>
        <v>95.049504950495</v>
      </c>
      <c r="I690" s="43">
        <f t="shared" si="32"/>
        <v>2880</v>
      </c>
    </row>
    <row r="691" s="20" customFormat="1" ht="17.25" customHeight="1" spans="1:9">
      <c r="A691" s="41" t="s">
        <v>1242</v>
      </c>
      <c r="B691" s="114" t="s">
        <v>1243</v>
      </c>
      <c r="C691" s="73"/>
      <c r="D691" s="73"/>
      <c r="E691" s="32">
        <v>10</v>
      </c>
      <c r="F691" s="47">
        <v>288</v>
      </c>
      <c r="G691" s="43">
        <f t="shared" si="30"/>
        <v>0</v>
      </c>
      <c r="H691" s="43">
        <f t="shared" si="31"/>
        <v>0</v>
      </c>
      <c r="I691" s="43">
        <f t="shared" si="32"/>
        <v>2880</v>
      </c>
    </row>
    <row r="692" s="20" customFormat="1" ht="17.25" customHeight="1" spans="1:9">
      <c r="A692" s="41" t="s">
        <v>219</v>
      </c>
      <c r="B692" s="113" t="s">
        <v>1244</v>
      </c>
      <c r="C692" s="32">
        <v>4582</v>
      </c>
      <c r="D692" s="32">
        <v>4238</v>
      </c>
      <c r="E692" s="32">
        <v>4427</v>
      </c>
      <c r="F692" s="47">
        <v>4238</v>
      </c>
      <c r="G692" s="43">
        <f t="shared" si="30"/>
        <v>92.4923614142296</v>
      </c>
      <c r="H692" s="43">
        <f t="shared" si="31"/>
        <v>100</v>
      </c>
      <c r="I692" s="43">
        <f t="shared" si="32"/>
        <v>95.7307431669302</v>
      </c>
    </row>
    <row r="693" s="20" customFormat="1" ht="17.25" customHeight="1" spans="1:9">
      <c r="A693" s="41" t="s">
        <v>1245</v>
      </c>
      <c r="B693" s="114" t="s">
        <v>1246</v>
      </c>
      <c r="C693" s="32">
        <v>179</v>
      </c>
      <c r="D693" s="32">
        <v>22</v>
      </c>
      <c r="E693" s="32">
        <v>173</v>
      </c>
      <c r="F693" s="47">
        <v>22</v>
      </c>
      <c r="G693" s="43">
        <f t="shared" si="30"/>
        <v>12.2905027932961</v>
      </c>
      <c r="H693" s="43">
        <f t="shared" si="31"/>
        <v>100</v>
      </c>
      <c r="I693" s="43">
        <f t="shared" si="32"/>
        <v>12.7167630057803</v>
      </c>
    </row>
    <row r="694" s="20" customFormat="1" ht="17.1" customHeight="1" spans="1:9">
      <c r="A694" s="41" t="s">
        <v>259</v>
      </c>
      <c r="B694" s="114" t="s">
        <v>1247</v>
      </c>
      <c r="C694" s="73"/>
      <c r="D694" s="73"/>
      <c r="E694" s="32">
        <v>173</v>
      </c>
      <c r="F694" s="47">
        <v>2</v>
      </c>
      <c r="G694" s="43">
        <f t="shared" si="30"/>
        <v>0</v>
      </c>
      <c r="H694" s="43">
        <f t="shared" si="31"/>
        <v>0</v>
      </c>
      <c r="I694" s="43">
        <f t="shared" si="32"/>
        <v>1.15606936416185</v>
      </c>
    </row>
    <row r="695" s="20" customFormat="1" ht="17.1" customHeight="1" spans="1:9">
      <c r="A695" s="41" t="s">
        <v>261</v>
      </c>
      <c r="B695" s="113" t="s">
        <v>1248</v>
      </c>
      <c r="C695" s="73"/>
      <c r="D695" s="73"/>
      <c r="E695" s="32">
        <v>0</v>
      </c>
      <c r="F695" s="47">
        <v>0</v>
      </c>
      <c r="G695" s="43">
        <f t="shared" si="30"/>
        <v>0</v>
      </c>
      <c r="H695" s="43">
        <f t="shared" si="31"/>
        <v>0</v>
      </c>
      <c r="I695" s="43">
        <f t="shared" si="32"/>
        <v>0</v>
      </c>
    </row>
    <row r="696" s="20" customFormat="1" ht="17.1" customHeight="1" spans="1:9">
      <c r="A696" s="41" t="s">
        <v>263</v>
      </c>
      <c r="B696" s="114" t="s">
        <v>1249</v>
      </c>
      <c r="C696" s="73"/>
      <c r="D696" s="73"/>
      <c r="E696" s="32">
        <v>0</v>
      </c>
      <c r="F696" s="47">
        <v>0</v>
      </c>
      <c r="G696" s="43">
        <f t="shared" si="30"/>
        <v>0</v>
      </c>
      <c r="H696" s="43">
        <f t="shared" si="31"/>
        <v>0</v>
      </c>
      <c r="I696" s="43">
        <f t="shared" si="32"/>
        <v>0</v>
      </c>
    </row>
    <row r="697" s="20" customFormat="1" ht="17.1" customHeight="1" spans="1:9">
      <c r="A697" s="41" t="s">
        <v>1250</v>
      </c>
      <c r="B697" s="114" t="s">
        <v>1251</v>
      </c>
      <c r="C697" s="73"/>
      <c r="D697" s="73"/>
      <c r="E697" s="32">
        <v>0</v>
      </c>
      <c r="F697" s="47">
        <v>0</v>
      </c>
      <c r="G697" s="43">
        <f t="shared" si="30"/>
        <v>0</v>
      </c>
      <c r="H697" s="43">
        <f t="shared" si="31"/>
        <v>0</v>
      </c>
      <c r="I697" s="43">
        <f t="shared" si="32"/>
        <v>0</v>
      </c>
    </row>
    <row r="698" s="20" customFormat="1" ht="17.1" customHeight="1" spans="1:9">
      <c r="A698" s="41" t="s">
        <v>1252</v>
      </c>
      <c r="B698" s="114" t="s">
        <v>1253</v>
      </c>
      <c r="C698" s="73"/>
      <c r="D698" s="73"/>
      <c r="E698" s="32">
        <v>0</v>
      </c>
      <c r="F698" s="47">
        <v>0</v>
      </c>
      <c r="G698" s="43">
        <f t="shared" si="30"/>
        <v>0</v>
      </c>
      <c r="H698" s="43">
        <f t="shared" si="31"/>
        <v>0</v>
      </c>
      <c r="I698" s="43">
        <f t="shared" si="32"/>
        <v>0</v>
      </c>
    </row>
    <row r="699" s="20" customFormat="1" ht="17.1" customHeight="1" spans="1:9">
      <c r="A699" s="41" t="s">
        <v>1254</v>
      </c>
      <c r="B699" s="113" t="s">
        <v>1255</v>
      </c>
      <c r="C699" s="73"/>
      <c r="D699" s="73"/>
      <c r="E699" s="32">
        <v>0</v>
      </c>
      <c r="F699" s="47">
        <v>0</v>
      </c>
      <c r="G699" s="43">
        <f t="shared" si="30"/>
        <v>0</v>
      </c>
      <c r="H699" s="43">
        <f t="shared" si="31"/>
        <v>0</v>
      </c>
      <c r="I699" s="43">
        <f t="shared" si="32"/>
        <v>0</v>
      </c>
    </row>
    <row r="700" s="20" customFormat="1" ht="17.25" customHeight="1" spans="1:9">
      <c r="A700" s="41" t="s">
        <v>1256</v>
      </c>
      <c r="B700" s="114" t="s">
        <v>1257</v>
      </c>
      <c r="C700" s="73"/>
      <c r="D700" s="73"/>
      <c r="E700" s="32">
        <v>0</v>
      </c>
      <c r="F700" s="47">
        <v>0</v>
      </c>
      <c r="G700" s="43">
        <f t="shared" si="30"/>
        <v>0</v>
      </c>
      <c r="H700" s="43">
        <f t="shared" si="31"/>
        <v>0</v>
      </c>
      <c r="I700" s="43">
        <f t="shared" si="32"/>
        <v>0</v>
      </c>
    </row>
    <row r="701" s="20" customFormat="1" ht="17.25" customHeight="1" spans="1:9">
      <c r="A701" s="41" t="s">
        <v>1258</v>
      </c>
      <c r="B701" s="114" t="s">
        <v>1259</v>
      </c>
      <c r="C701" s="73"/>
      <c r="D701" s="73"/>
      <c r="E701" s="98"/>
      <c r="F701" s="47">
        <v>0</v>
      </c>
      <c r="G701" s="43">
        <f t="shared" si="30"/>
        <v>0</v>
      </c>
      <c r="H701" s="43">
        <f t="shared" si="31"/>
        <v>0</v>
      </c>
      <c r="I701" s="43">
        <f t="shared" si="32"/>
        <v>0</v>
      </c>
    </row>
    <row r="702" s="20" customFormat="1" ht="17.25" customHeight="1" spans="1:9">
      <c r="A702" s="41" t="s">
        <v>1260</v>
      </c>
      <c r="B702" s="114" t="s">
        <v>1261</v>
      </c>
      <c r="C702" s="73"/>
      <c r="D702" s="73"/>
      <c r="E702" s="32">
        <v>0</v>
      </c>
      <c r="F702" s="47">
        <v>20</v>
      </c>
      <c r="G702" s="43">
        <f t="shared" si="30"/>
        <v>0</v>
      </c>
      <c r="H702" s="43">
        <f t="shared" si="31"/>
        <v>0</v>
      </c>
      <c r="I702" s="43">
        <f t="shared" si="32"/>
        <v>0</v>
      </c>
    </row>
    <row r="703" s="20" customFormat="1" ht="17.25" customHeight="1" spans="1:9">
      <c r="A703" s="41" t="s">
        <v>1262</v>
      </c>
      <c r="B703" s="115" t="s">
        <v>1263</v>
      </c>
      <c r="C703" s="32">
        <v>36</v>
      </c>
      <c r="D703" s="32">
        <v>0</v>
      </c>
      <c r="E703" s="32">
        <v>35</v>
      </c>
      <c r="F703" s="47">
        <v>0</v>
      </c>
      <c r="G703" s="43">
        <f t="shared" si="30"/>
        <v>0</v>
      </c>
      <c r="H703" s="43">
        <f t="shared" si="31"/>
        <v>0</v>
      </c>
      <c r="I703" s="43">
        <f t="shared" si="32"/>
        <v>0</v>
      </c>
    </row>
    <row r="704" s="20" customFormat="1" ht="17.25" customHeight="1" spans="1:9">
      <c r="A704" s="41" t="s">
        <v>1264</v>
      </c>
      <c r="B704" s="113" t="s">
        <v>1265</v>
      </c>
      <c r="C704" s="73"/>
      <c r="D704" s="73"/>
      <c r="E704" s="32">
        <v>35</v>
      </c>
      <c r="F704" s="47">
        <v>0</v>
      </c>
      <c r="G704" s="43">
        <f t="shared" si="30"/>
        <v>0</v>
      </c>
      <c r="H704" s="43">
        <f t="shared" si="31"/>
        <v>0</v>
      </c>
      <c r="I704" s="43">
        <f t="shared" si="32"/>
        <v>0</v>
      </c>
    </row>
    <row r="705" s="20" customFormat="1" ht="17.25" customHeight="1" spans="1:9">
      <c r="A705" s="41" t="s">
        <v>1266</v>
      </c>
      <c r="B705" s="114" t="s">
        <v>1267</v>
      </c>
      <c r="C705" s="73"/>
      <c r="D705" s="73"/>
      <c r="E705" s="32">
        <v>0</v>
      </c>
      <c r="F705" s="47">
        <v>0</v>
      </c>
      <c r="G705" s="43">
        <f t="shared" si="30"/>
        <v>0</v>
      </c>
      <c r="H705" s="43">
        <f t="shared" si="31"/>
        <v>0</v>
      </c>
      <c r="I705" s="43">
        <f t="shared" si="32"/>
        <v>0</v>
      </c>
    </row>
    <row r="706" s="20" customFormat="1" ht="17.1" customHeight="1" spans="1:9">
      <c r="A706" s="41" t="s">
        <v>1268</v>
      </c>
      <c r="B706" s="114" t="s">
        <v>1269</v>
      </c>
      <c r="C706" s="73"/>
      <c r="D706" s="73"/>
      <c r="E706" s="32">
        <v>0</v>
      </c>
      <c r="F706" s="47">
        <v>0</v>
      </c>
      <c r="G706" s="43">
        <f t="shared" si="30"/>
        <v>0</v>
      </c>
      <c r="H706" s="43">
        <f t="shared" si="31"/>
        <v>0</v>
      </c>
      <c r="I706" s="43">
        <f t="shared" si="32"/>
        <v>0</v>
      </c>
    </row>
    <row r="707" s="20" customFormat="1" ht="17.1" customHeight="1" spans="1:9">
      <c r="A707" s="41" t="s">
        <v>1270</v>
      </c>
      <c r="B707" s="114" t="s">
        <v>1271</v>
      </c>
      <c r="C707" s="32">
        <v>786</v>
      </c>
      <c r="D707" s="32">
        <v>12</v>
      </c>
      <c r="E707" s="32">
        <v>760</v>
      </c>
      <c r="F707" s="47">
        <v>12</v>
      </c>
      <c r="G707" s="43">
        <f t="shared" si="30"/>
        <v>1.52671755725191</v>
      </c>
      <c r="H707" s="43">
        <f t="shared" si="31"/>
        <v>100</v>
      </c>
      <c r="I707" s="43">
        <f t="shared" si="32"/>
        <v>1.57894736842105</v>
      </c>
    </row>
    <row r="708" s="20" customFormat="1" ht="17.1" customHeight="1" spans="1:9">
      <c r="A708" s="41" t="s">
        <v>1272</v>
      </c>
      <c r="B708" s="113" t="s">
        <v>1273</v>
      </c>
      <c r="C708" s="73"/>
      <c r="D708" s="73"/>
      <c r="E708" s="32">
        <v>0</v>
      </c>
      <c r="F708" s="47">
        <v>0</v>
      </c>
      <c r="G708" s="43">
        <f t="shared" ref="G708:G771" si="33">IF(C708&lt;&gt;0,(F708/C708)*100,0)</f>
        <v>0</v>
      </c>
      <c r="H708" s="43">
        <f t="shared" ref="H708:H771" si="34">IF(D708&lt;&gt;0,(F708/D708)*100,0)</f>
        <v>0</v>
      </c>
      <c r="I708" s="43">
        <f t="shared" ref="I708:I771" si="35">IF(E708&lt;&gt;0,(F708/E708)*100,0)</f>
        <v>0</v>
      </c>
    </row>
    <row r="709" s="20" customFormat="1" ht="17.1" customHeight="1" spans="1:9">
      <c r="A709" s="41" t="s">
        <v>1274</v>
      </c>
      <c r="B709" s="114" t="s">
        <v>1275</v>
      </c>
      <c r="C709" s="73"/>
      <c r="D709" s="73"/>
      <c r="E709" s="32">
        <v>400</v>
      </c>
      <c r="F709" s="47">
        <v>5</v>
      </c>
      <c r="G709" s="43">
        <f t="shared" si="33"/>
        <v>0</v>
      </c>
      <c r="H709" s="43">
        <f t="shared" si="34"/>
        <v>0</v>
      </c>
      <c r="I709" s="43">
        <f t="shared" si="35"/>
        <v>1.25</v>
      </c>
    </row>
    <row r="710" s="20" customFormat="1" ht="17.1" customHeight="1" spans="1:9">
      <c r="A710" s="41" t="s">
        <v>1276</v>
      </c>
      <c r="B710" s="114" t="s">
        <v>1277</v>
      </c>
      <c r="C710" s="73"/>
      <c r="D710" s="73"/>
      <c r="E710" s="32">
        <v>0</v>
      </c>
      <c r="F710" s="47">
        <v>0</v>
      </c>
      <c r="G710" s="43">
        <f t="shared" si="33"/>
        <v>0</v>
      </c>
      <c r="H710" s="43">
        <f t="shared" si="34"/>
        <v>0</v>
      </c>
      <c r="I710" s="43">
        <f t="shared" si="35"/>
        <v>0</v>
      </c>
    </row>
    <row r="711" s="20" customFormat="1" ht="17.1" customHeight="1" spans="1:9">
      <c r="A711" s="41" t="s">
        <v>1278</v>
      </c>
      <c r="B711" s="114" t="s">
        <v>1279</v>
      </c>
      <c r="C711" s="73"/>
      <c r="D711" s="73"/>
      <c r="E711" s="32">
        <v>0</v>
      </c>
      <c r="F711" s="47">
        <v>0</v>
      </c>
      <c r="G711" s="43">
        <f t="shared" si="33"/>
        <v>0</v>
      </c>
      <c r="H711" s="43">
        <f t="shared" si="34"/>
        <v>0</v>
      </c>
      <c r="I711" s="43">
        <f t="shared" si="35"/>
        <v>0</v>
      </c>
    </row>
    <row r="712" s="20" customFormat="1" ht="17.1" customHeight="1" spans="1:9">
      <c r="A712" s="41" t="s">
        <v>1280</v>
      </c>
      <c r="B712" s="113" t="s">
        <v>1281</v>
      </c>
      <c r="C712" s="73"/>
      <c r="D712" s="73"/>
      <c r="E712" s="32">
        <v>0</v>
      </c>
      <c r="F712" s="47">
        <v>0</v>
      </c>
      <c r="G712" s="43">
        <f t="shared" si="33"/>
        <v>0</v>
      </c>
      <c r="H712" s="43">
        <f t="shared" si="34"/>
        <v>0</v>
      </c>
      <c r="I712" s="43">
        <f t="shared" si="35"/>
        <v>0</v>
      </c>
    </row>
    <row r="713" s="20" customFormat="1" ht="17.1" customHeight="1" spans="1:9">
      <c r="A713" s="41" t="s">
        <v>1282</v>
      </c>
      <c r="B713" s="114" t="s">
        <v>1283</v>
      </c>
      <c r="C713" s="73"/>
      <c r="D713" s="73"/>
      <c r="E713" s="32">
        <v>0</v>
      </c>
      <c r="F713" s="47">
        <v>0</v>
      </c>
      <c r="G713" s="43">
        <f t="shared" si="33"/>
        <v>0</v>
      </c>
      <c r="H713" s="43">
        <f t="shared" si="34"/>
        <v>0</v>
      </c>
      <c r="I713" s="43">
        <f t="shared" si="35"/>
        <v>0</v>
      </c>
    </row>
    <row r="714" s="20" customFormat="1" ht="17.1" customHeight="1" spans="1:9">
      <c r="A714" s="41" t="s">
        <v>1284</v>
      </c>
      <c r="B714" s="114" t="s">
        <v>1285</v>
      </c>
      <c r="C714" s="73"/>
      <c r="D714" s="73"/>
      <c r="E714" s="32">
        <v>360</v>
      </c>
      <c r="F714" s="47">
        <v>7</v>
      </c>
      <c r="G714" s="43">
        <f t="shared" si="33"/>
        <v>0</v>
      </c>
      <c r="H714" s="43">
        <f t="shared" si="34"/>
        <v>0</v>
      </c>
      <c r="I714" s="43">
        <f t="shared" si="35"/>
        <v>1.94444444444444</v>
      </c>
    </row>
    <row r="715" s="20" customFormat="1" ht="17.1" customHeight="1" spans="1:9">
      <c r="A715" s="41" t="s">
        <v>1286</v>
      </c>
      <c r="B715" s="113" t="s">
        <v>1287</v>
      </c>
      <c r="C715" s="32">
        <v>26</v>
      </c>
      <c r="D715" s="32">
        <v>325</v>
      </c>
      <c r="E715" s="32">
        <v>25</v>
      </c>
      <c r="F715" s="47">
        <v>325</v>
      </c>
      <c r="G715" s="43">
        <f t="shared" si="33"/>
        <v>1250</v>
      </c>
      <c r="H715" s="43">
        <f t="shared" si="34"/>
        <v>100</v>
      </c>
      <c r="I715" s="43">
        <f t="shared" si="35"/>
        <v>1300</v>
      </c>
    </row>
    <row r="716" s="20" customFormat="1" ht="17.1" customHeight="1" spans="1:9">
      <c r="A716" s="41" t="s">
        <v>1288</v>
      </c>
      <c r="B716" s="114" t="s">
        <v>260</v>
      </c>
      <c r="C716" s="73"/>
      <c r="D716" s="73"/>
      <c r="E716" s="32">
        <v>0</v>
      </c>
      <c r="F716" s="47">
        <v>0</v>
      </c>
      <c r="G716" s="43">
        <f t="shared" si="33"/>
        <v>0</v>
      </c>
      <c r="H716" s="43">
        <f t="shared" si="34"/>
        <v>0</v>
      </c>
      <c r="I716" s="43">
        <f t="shared" si="35"/>
        <v>0</v>
      </c>
    </row>
    <row r="717" s="20" customFormat="1" ht="17.1" customHeight="1" spans="1:9">
      <c r="A717" s="41" t="s">
        <v>1289</v>
      </c>
      <c r="B717" s="114" t="s">
        <v>262</v>
      </c>
      <c r="C717" s="73"/>
      <c r="D717" s="73"/>
      <c r="E717" s="32">
        <v>5</v>
      </c>
      <c r="F717" s="47">
        <v>305</v>
      </c>
      <c r="G717" s="43">
        <f t="shared" si="33"/>
        <v>0</v>
      </c>
      <c r="H717" s="43">
        <f t="shared" si="34"/>
        <v>0</v>
      </c>
      <c r="I717" s="43">
        <f t="shared" si="35"/>
        <v>6100</v>
      </c>
    </row>
    <row r="718" s="20" customFormat="1" ht="17.1" customHeight="1" spans="1:9">
      <c r="A718" s="41" t="s">
        <v>1290</v>
      </c>
      <c r="B718" s="114" t="s">
        <v>264</v>
      </c>
      <c r="C718" s="73"/>
      <c r="D718" s="73"/>
      <c r="E718" s="32">
        <v>0</v>
      </c>
      <c r="F718" s="47">
        <v>0</v>
      </c>
      <c r="G718" s="43">
        <f t="shared" si="33"/>
        <v>0</v>
      </c>
      <c r="H718" s="43">
        <f t="shared" si="34"/>
        <v>0</v>
      </c>
      <c r="I718" s="43">
        <f t="shared" si="35"/>
        <v>0</v>
      </c>
    </row>
    <row r="719" s="20" customFormat="1" ht="17.1" customHeight="1" spans="1:9">
      <c r="A719" s="41" t="s">
        <v>1291</v>
      </c>
      <c r="B719" s="114" t="s">
        <v>342</v>
      </c>
      <c r="C719" s="73"/>
      <c r="D719" s="73"/>
      <c r="E719" s="32">
        <v>0</v>
      </c>
      <c r="F719" s="47">
        <v>0</v>
      </c>
      <c r="G719" s="43">
        <f t="shared" si="33"/>
        <v>0</v>
      </c>
      <c r="H719" s="43">
        <f t="shared" si="34"/>
        <v>0</v>
      </c>
      <c r="I719" s="43">
        <f t="shared" si="35"/>
        <v>0</v>
      </c>
    </row>
    <row r="720" s="20" customFormat="1" ht="17.1" customHeight="1" spans="1:9">
      <c r="A720" s="41" t="s">
        <v>1292</v>
      </c>
      <c r="B720" s="114" t="s">
        <v>1293</v>
      </c>
      <c r="C720" s="73"/>
      <c r="D720" s="73"/>
      <c r="E720" s="32">
        <v>20</v>
      </c>
      <c r="F720" s="47">
        <v>20</v>
      </c>
      <c r="G720" s="43">
        <f t="shared" si="33"/>
        <v>0</v>
      </c>
      <c r="H720" s="43">
        <f t="shared" si="34"/>
        <v>0</v>
      </c>
      <c r="I720" s="43">
        <f t="shared" si="35"/>
        <v>100</v>
      </c>
    </row>
    <row r="721" s="20" customFormat="1" ht="17.1" customHeight="1" spans="1:9">
      <c r="A721" s="41" t="s">
        <v>1294</v>
      </c>
      <c r="B721" s="114" t="s">
        <v>1295</v>
      </c>
      <c r="C721" s="32">
        <v>952</v>
      </c>
      <c r="D721" s="32">
        <v>356</v>
      </c>
      <c r="E721" s="32">
        <v>920</v>
      </c>
      <c r="F721" s="47">
        <v>356</v>
      </c>
      <c r="G721" s="43">
        <f t="shared" si="33"/>
        <v>37.3949579831933</v>
      </c>
      <c r="H721" s="43">
        <f t="shared" si="34"/>
        <v>100</v>
      </c>
      <c r="I721" s="43">
        <f t="shared" si="35"/>
        <v>38.695652173913</v>
      </c>
    </row>
    <row r="722" s="20" customFormat="1" ht="17.1" customHeight="1" spans="1:9">
      <c r="A722" s="41" t="s">
        <v>1296</v>
      </c>
      <c r="B722" s="114" t="s">
        <v>278</v>
      </c>
      <c r="C722" s="73"/>
      <c r="D722" s="73"/>
      <c r="E722" s="32">
        <v>549</v>
      </c>
      <c r="F722" s="47">
        <v>356</v>
      </c>
      <c r="G722" s="43">
        <f t="shared" si="33"/>
        <v>0</v>
      </c>
      <c r="H722" s="43">
        <f t="shared" si="34"/>
        <v>0</v>
      </c>
      <c r="I722" s="43">
        <f t="shared" si="35"/>
        <v>64.8451730418944</v>
      </c>
    </row>
    <row r="723" s="20" customFormat="1" ht="17.1" customHeight="1" spans="1:9">
      <c r="A723" s="41" t="s">
        <v>1297</v>
      </c>
      <c r="B723" s="114" t="s">
        <v>1298</v>
      </c>
      <c r="C723" s="73"/>
      <c r="D723" s="73"/>
      <c r="E723" s="32">
        <v>0</v>
      </c>
      <c r="F723" s="47">
        <v>0</v>
      </c>
      <c r="G723" s="43">
        <f t="shared" si="33"/>
        <v>0</v>
      </c>
      <c r="H723" s="43">
        <f t="shared" si="34"/>
        <v>0</v>
      </c>
      <c r="I723" s="43">
        <f t="shared" si="35"/>
        <v>0</v>
      </c>
    </row>
    <row r="724" s="20" customFormat="1" ht="17.1" customHeight="1" spans="1:9">
      <c r="A724" s="41" t="s">
        <v>1299</v>
      </c>
      <c r="B724" s="113" t="s">
        <v>1300</v>
      </c>
      <c r="C724" s="73"/>
      <c r="D724" s="73"/>
      <c r="E724" s="32">
        <v>0</v>
      </c>
      <c r="F724" s="47">
        <v>0</v>
      </c>
      <c r="G724" s="43">
        <f t="shared" si="33"/>
        <v>0</v>
      </c>
      <c r="H724" s="43">
        <f t="shared" si="34"/>
        <v>0</v>
      </c>
      <c r="I724" s="43">
        <f t="shared" si="35"/>
        <v>0</v>
      </c>
    </row>
    <row r="725" s="20" customFormat="1" ht="17.1" customHeight="1" spans="1:9">
      <c r="A725" s="41" t="s">
        <v>1301</v>
      </c>
      <c r="B725" s="114" t="s">
        <v>1302</v>
      </c>
      <c r="C725" s="73"/>
      <c r="D725" s="73"/>
      <c r="E725" s="32">
        <v>0</v>
      </c>
      <c r="F725" s="47">
        <v>0</v>
      </c>
      <c r="G725" s="43">
        <f t="shared" si="33"/>
        <v>0</v>
      </c>
      <c r="H725" s="43">
        <f t="shared" si="34"/>
        <v>0</v>
      </c>
      <c r="I725" s="43">
        <f t="shared" si="35"/>
        <v>0</v>
      </c>
    </row>
    <row r="726" s="20" customFormat="1" ht="17.1" customHeight="1" spans="1:9">
      <c r="A726" s="41" t="s">
        <v>1303</v>
      </c>
      <c r="B726" s="113" t="s">
        <v>1304</v>
      </c>
      <c r="C726" s="73"/>
      <c r="D726" s="73"/>
      <c r="E726" s="32">
        <v>371</v>
      </c>
      <c r="F726" s="47">
        <v>0</v>
      </c>
      <c r="G726" s="43">
        <f t="shared" si="33"/>
        <v>0</v>
      </c>
      <c r="H726" s="43">
        <f t="shared" si="34"/>
        <v>0</v>
      </c>
      <c r="I726" s="43">
        <f t="shared" si="35"/>
        <v>0</v>
      </c>
    </row>
    <row r="727" s="20" customFormat="1" ht="17.1" customHeight="1" spans="1:9">
      <c r="A727" s="41" t="s">
        <v>1305</v>
      </c>
      <c r="B727" s="114" t="s">
        <v>1306</v>
      </c>
      <c r="C727" s="73"/>
      <c r="D727" s="73"/>
      <c r="E727" s="32">
        <v>0</v>
      </c>
      <c r="F727" s="47">
        <v>0</v>
      </c>
      <c r="G727" s="43">
        <f t="shared" si="33"/>
        <v>0</v>
      </c>
      <c r="H727" s="43">
        <f t="shared" si="34"/>
        <v>0</v>
      </c>
      <c r="I727" s="43">
        <f t="shared" si="35"/>
        <v>0</v>
      </c>
    </row>
    <row r="728" s="20" customFormat="1" ht="17.1" customHeight="1" spans="1:9">
      <c r="A728" s="41" t="s">
        <v>1307</v>
      </c>
      <c r="B728" s="113" t="s">
        <v>1308</v>
      </c>
      <c r="C728" s="32">
        <v>1160</v>
      </c>
      <c r="D728" s="32">
        <v>2928</v>
      </c>
      <c r="E728" s="32">
        <v>1120</v>
      </c>
      <c r="F728" s="47">
        <v>2928</v>
      </c>
      <c r="G728" s="43">
        <f t="shared" si="33"/>
        <v>252.413793103448</v>
      </c>
      <c r="H728" s="43">
        <f t="shared" si="34"/>
        <v>100</v>
      </c>
      <c r="I728" s="43">
        <f t="shared" si="35"/>
        <v>261.428571428571</v>
      </c>
    </row>
    <row r="729" s="20" customFormat="1" ht="17.1" customHeight="1" spans="1:9">
      <c r="A729" s="41" t="s">
        <v>1309</v>
      </c>
      <c r="B729" s="113" t="s">
        <v>1310</v>
      </c>
      <c r="C729" s="73"/>
      <c r="D729" s="73"/>
      <c r="E729" s="32">
        <v>958</v>
      </c>
      <c r="F729" s="47">
        <v>2075</v>
      </c>
      <c r="G729" s="43">
        <f t="shared" si="33"/>
        <v>0</v>
      </c>
      <c r="H729" s="43">
        <f t="shared" si="34"/>
        <v>0</v>
      </c>
      <c r="I729" s="43">
        <f t="shared" si="35"/>
        <v>216.597077244259</v>
      </c>
    </row>
    <row r="730" s="20" customFormat="1" ht="17.1" customHeight="1" spans="1:9">
      <c r="A730" s="41" t="s">
        <v>1311</v>
      </c>
      <c r="B730" s="114" t="s">
        <v>260</v>
      </c>
      <c r="C730" s="73"/>
      <c r="D730" s="73"/>
      <c r="E730" s="32">
        <v>0</v>
      </c>
      <c r="F730" s="47">
        <v>0</v>
      </c>
      <c r="G730" s="43">
        <f t="shared" si="33"/>
        <v>0</v>
      </c>
      <c r="H730" s="43">
        <f t="shared" si="34"/>
        <v>0</v>
      </c>
      <c r="I730" s="43">
        <f t="shared" si="35"/>
        <v>0</v>
      </c>
    </row>
    <row r="731" s="20" customFormat="1" ht="17.1" customHeight="1" spans="1:9">
      <c r="A731" s="41" t="s">
        <v>1312</v>
      </c>
      <c r="B731" s="114" t="s">
        <v>262</v>
      </c>
      <c r="C731" s="73"/>
      <c r="D731" s="73"/>
      <c r="E731" s="32">
        <v>0</v>
      </c>
      <c r="F731" s="47">
        <v>0</v>
      </c>
      <c r="G731" s="43">
        <f t="shared" si="33"/>
        <v>0</v>
      </c>
      <c r="H731" s="43">
        <f t="shared" si="34"/>
        <v>0</v>
      </c>
      <c r="I731" s="43">
        <f t="shared" si="35"/>
        <v>0</v>
      </c>
    </row>
    <row r="732" s="20" customFormat="1" ht="17.1" customHeight="1" spans="1:9">
      <c r="A732" s="41" t="s">
        <v>1313</v>
      </c>
      <c r="B732" s="114" t="s">
        <v>264</v>
      </c>
      <c r="C732" s="73"/>
      <c r="D732" s="73"/>
      <c r="E732" s="32">
        <v>0</v>
      </c>
      <c r="F732" s="47">
        <v>600</v>
      </c>
      <c r="G732" s="43">
        <f t="shared" si="33"/>
        <v>0</v>
      </c>
      <c r="H732" s="43">
        <f t="shared" si="34"/>
        <v>0</v>
      </c>
      <c r="I732" s="43">
        <f t="shared" si="35"/>
        <v>0</v>
      </c>
    </row>
    <row r="733" s="20" customFormat="1" ht="17.1" customHeight="1" spans="1:9">
      <c r="A733" s="41" t="s">
        <v>1314</v>
      </c>
      <c r="B733" s="114" t="s">
        <v>1315</v>
      </c>
      <c r="C733" s="73"/>
      <c r="D733" s="73"/>
      <c r="E733" s="32">
        <v>162</v>
      </c>
      <c r="F733" s="47">
        <v>253</v>
      </c>
      <c r="G733" s="43">
        <f t="shared" si="33"/>
        <v>0</v>
      </c>
      <c r="H733" s="43">
        <f t="shared" si="34"/>
        <v>0</v>
      </c>
      <c r="I733" s="43">
        <f t="shared" si="35"/>
        <v>156.172839506173</v>
      </c>
    </row>
    <row r="734" s="20" customFormat="1" ht="17.1" customHeight="1" spans="1:9">
      <c r="A734" s="41" t="s">
        <v>1316</v>
      </c>
      <c r="B734" s="114" t="s">
        <v>1317</v>
      </c>
      <c r="C734" s="32">
        <v>0</v>
      </c>
      <c r="D734" s="32">
        <v>0</v>
      </c>
      <c r="E734" s="32">
        <v>0</v>
      </c>
      <c r="F734" s="47">
        <v>0</v>
      </c>
      <c r="G734" s="43">
        <f t="shared" si="33"/>
        <v>0</v>
      </c>
      <c r="H734" s="43">
        <f t="shared" si="34"/>
        <v>0</v>
      </c>
      <c r="I734" s="43">
        <f t="shared" si="35"/>
        <v>0</v>
      </c>
    </row>
    <row r="735" s="20" customFormat="1" ht="17.1" customHeight="1" spans="1:9">
      <c r="A735" s="41" t="s">
        <v>1318</v>
      </c>
      <c r="B735" s="114" t="s">
        <v>1319</v>
      </c>
      <c r="C735" s="73"/>
      <c r="D735" s="73"/>
      <c r="E735" s="32">
        <v>0</v>
      </c>
      <c r="F735" s="47">
        <v>0</v>
      </c>
      <c r="G735" s="43">
        <f t="shared" si="33"/>
        <v>0</v>
      </c>
      <c r="H735" s="43">
        <f t="shared" si="34"/>
        <v>0</v>
      </c>
      <c r="I735" s="43">
        <f t="shared" si="35"/>
        <v>0</v>
      </c>
    </row>
    <row r="736" s="20" customFormat="1" ht="17.1" customHeight="1" spans="1:9">
      <c r="A736" s="41" t="s">
        <v>1320</v>
      </c>
      <c r="B736" s="114" t="s">
        <v>1321</v>
      </c>
      <c r="C736" s="73"/>
      <c r="D736" s="73"/>
      <c r="E736" s="32">
        <v>0</v>
      </c>
      <c r="F736" s="47">
        <v>0</v>
      </c>
      <c r="G736" s="43">
        <f t="shared" si="33"/>
        <v>0</v>
      </c>
      <c r="H736" s="43">
        <f t="shared" si="34"/>
        <v>0</v>
      </c>
      <c r="I736" s="43">
        <f t="shared" si="35"/>
        <v>0</v>
      </c>
    </row>
    <row r="737" s="20" customFormat="1" ht="17.1" customHeight="1" spans="1:9">
      <c r="A737" s="41" t="s">
        <v>1322</v>
      </c>
      <c r="B737" s="114" t="s">
        <v>1323</v>
      </c>
      <c r="C737" s="32">
        <v>0</v>
      </c>
      <c r="D737" s="32">
        <v>0</v>
      </c>
      <c r="E737" s="32">
        <v>0</v>
      </c>
      <c r="F737" s="47">
        <v>0</v>
      </c>
      <c r="G737" s="43">
        <f t="shared" si="33"/>
        <v>0</v>
      </c>
      <c r="H737" s="43">
        <f t="shared" si="34"/>
        <v>0</v>
      </c>
      <c r="I737" s="43">
        <f t="shared" si="35"/>
        <v>0</v>
      </c>
    </row>
    <row r="738" s="20" customFormat="1" ht="17.1" customHeight="1" spans="1:9">
      <c r="A738" s="41" t="s">
        <v>1324</v>
      </c>
      <c r="B738" s="114" t="s">
        <v>1325</v>
      </c>
      <c r="C738" s="73"/>
      <c r="D738" s="73"/>
      <c r="E738" s="32">
        <v>0</v>
      </c>
      <c r="F738" s="47">
        <v>0</v>
      </c>
      <c r="G738" s="43">
        <f t="shared" si="33"/>
        <v>0</v>
      </c>
      <c r="H738" s="43">
        <f t="shared" si="34"/>
        <v>0</v>
      </c>
      <c r="I738" s="43">
        <f t="shared" si="35"/>
        <v>0</v>
      </c>
    </row>
    <row r="739" s="20" customFormat="1" ht="17.1" customHeight="1" spans="1:9">
      <c r="A739" s="41" t="s">
        <v>1326</v>
      </c>
      <c r="B739" s="113" t="s">
        <v>1327</v>
      </c>
      <c r="C739" s="73"/>
      <c r="D739" s="73"/>
      <c r="E739" s="32">
        <v>0</v>
      </c>
      <c r="F739" s="47">
        <v>0</v>
      </c>
      <c r="G739" s="43">
        <f t="shared" si="33"/>
        <v>0</v>
      </c>
      <c r="H739" s="43">
        <f t="shared" si="34"/>
        <v>0</v>
      </c>
      <c r="I739" s="43">
        <f t="shared" si="35"/>
        <v>0</v>
      </c>
    </row>
    <row r="740" s="20" customFormat="1" ht="17.1" customHeight="1" spans="1:9">
      <c r="A740" s="41" t="s">
        <v>1328</v>
      </c>
      <c r="B740" s="114" t="s">
        <v>1329</v>
      </c>
      <c r="C740" s="32">
        <v>0</v>
      </c>
      <c r="D740" s="32">
        <v>0</v>
      </c>
      <c r="E740" s="32">
        <v>0</v>
      </c>
      <c r="F740" s="47">
        <v>0</v>
      </c>
      <c r="G740" s="43">
        <f t="shared" si="33"/>
        <v>0</v>
      </c>
      <c r="H740" s="43">
        <f t="shared" si="34"/>
        <v>0</v>
      </c>
      <c r="I740" s="43">
        <f t="shared" si="35"/>
        <v>0</v>
      </c>
    </row>
    <row r="741" s="20" customFormat="1" ht="17.1" customHeight="1" spans="1:9">
      <c r="A741" s="41" t="s">
        <v>1330</v>
      </c>
      <c r="B741" s="114" t="s">
        <v>1331</v>
      </c>
      <c r="C741" s="73"/>
      <c r="D741" s="73"/>
      <c r="E741" s="32">
        <v>0</v>
      </c>
      <c r="F741" s="47">
        <v>0</v>
      </c>
      <c r="G741" s="43">
        <f t="shared" si="33"/>
        <v>0</v>
      </c>
      <c r="H741" s="43">
        <f t="shared" si="34"/>
        <v>0</v>
      </c>
      <c r="I741" s="43">
        <f t="shared" si="35"/>
        <v>0</v>
      </c>
    </row>
    <row r="742" s="20" customFormat="1" ht="17.1" customHeight="1" spans="1:9">
      <c r="A742" s="41" t="s">
        <v>1332</v>
      </c>
      <c r="B742" s="114" t="s">
        <v>1333</v>
      </c>
      <c r="C742" s="32">
        <v>0</v>
      </c>
      <c r="D742" s="32">
        <v>11</v>
      </c>
      <c r="E742" s="32">
        <v>0</v>
      </c>
      <c r="F742" s="47">
        <v>11</v>
      </c>
      <c r="G742" s="43">
        <f t="shared" si="33"/>
        <v>0</v>
      </c>
      <c r="H742" s="43">
        <f t="shared" si="34"/>
        <v>100</v>
      </c>
      <c r="I742" s="43">
        <f t="shared" si="35"/>
        <v>0</v>
      </c>
    </row>
    <row r="743" s="20" customFormat="1" ht="17.1" customHeight="1" spans="1:9">
      <c r="A743" s="41" t="s">
        <v>1334</v>
      </c>
      <c r="B743" s="113" t="s">
        <v>1335</v>
      </c>
      <c r="C743" s="73"/>
      <c r="D743" s="73"/>
      <c r="E743" s="32">
        <v>0</v>
      </c>
      <c r="F743" s="47">
        <v>11</v>
      </c>
      <c r="G743" s="43">
        <f t="shared" si="33"/>
        <v>0</v>
      </c>
      <c r="H743" s="43">
        <f t="shared" si="34"/>
        <v>0</v>
      </c>
      <c r="I743" s="43">
        <f t="shared" si="35"/>
        <v>0</v>
      </c>
    </row>
    <row r="744" s="20" customFormat="1" ht="17.1" customHeight="1" spans="1:9">
      <c r="A744" s="41" t="s">
        <v>1336</v>
      </c>
      <c r="B744" s="114" t="s">
        <v>1337</v>
      </c>
      <c r="C744" s="32">
        <v>408</v>
      </c>
      <c r="D744" s="32">
        <v>200</v>
      </c>
      <c r="E744" s="32">
        <v>394</v>
      </c>
      <c r="F744" s="47">
        <v>200</v>
      </c>
      <c r="G744" s="43">
        <f t="shared" si="33"/>
        <v>49.0196078431373</v>
      </c>
      <c r="H744" s="43">
        <f t="shared" si="34"/>
        <v>100</v>
      </c>
      <c r="I744" s="43">
        <f t="shared" si="35"/>
        <v>50.761421319797</v>
      </c>
    </row>
    <row r="745" s="20" customFormat="1" ht="17.1" customHeight="1" spans="1:9">
      <c r="A745" s="41" t="s">
        <v>1338</v>
      </c>
      <c r="B745" s="114" t="s">
        <v>1339</v>
      </c>
      <c r="C745" s="73"/>
      <c r="D745" s="73"/>
      <c r="E745" s="32">
        <v>55</v>
      </c>
      <c r="F745" s="47">
        <v>0</v>
      </c>
      <c r="G745" s="43">
        <f t="shared" si="33"/>
        <v>0</v>
      </c>
      <c r="H745" s="43">
        <f t="shared" si="34"/>
        <v>0</v>
      </c>
      <c r="I745" s="43">
        <f t="shared" si="35"/>
        <v>0</v>
      </c>
    </row>
    <row r="746" s="20" customFormat="1" ht="17.1" customHeight="1" spans="1:9">
      <c r="A746" s="41" t="s">
        <v>1340</v>
      </c>
      <c r="B746" s="114" t="s">
        <v>1341</v>
      </c>
      <c r="C746" s="73"/>
      <c r="D746" s="73"/>
      <c r="E746" s="32">
        <v>0</v>
      </c>
      <c r="F746" s="47">
        <v>0</v>
      </c>
      <c r="G746" s="43">
        <f t="shared" si="33"/>
        <v>0</v>
      </c>
      <c r="H746" s="43">
        <f t="shared" si="34"/>
        <v>0</v>
      </c>
      <c r="I746" s="43">
        <f t="shared" si="35"/>
        <v>0</v>
      </c>
    </row>
    <row r="747" s="20" customFormat="1" ht="17.1" customHeight="1" spans="1:9">
      <c r="A747" s="41" t="s">
        <v>1342</v>
      </c>
      <c r="B747" s="114" t="s">
        <v>1343</v>
      </c>
      <c r="C747" s="73"/>
      <c r="D747" s="73"/>
      <c r="E747" s="32">
        <v>339</v>
      </c>
      <c r="F747" s="47">
        <v>200</v>
      </c>
      <c r="G747" s="43">
        <f t="shared" si="33"/>
        <v>0</v>
      </c>
      <c r="H747" s="43">
        <f t="shared" si="34"/>
        <v>0</v>
      </c>
      <c r="I747" s="43">
        <f t="shared" si="35"/>
        <v>58.9970501474926</v>
      </c>
    </row>
    <row r="748" s="20" customFormat="1" ht="17.1" customHeight="1" spans="1:9">
      <c r="A748" s="41" t="s">
        <v>1344</v>
      </c>
      <c r="B748" s="114" t="s">
        <v>1345</v>
      </c>
      <c r="C748" s="73"/>
      <c r="D748" s="73"/>
      <c r="E748" s="32">
        <v>0</v>
      </c>
      <c r="F748" s="47">
        <v>0</v>
      </c>
      <c r="G748" s="43">
        <f t="shared" si="33"/>
        <v>0</v>
      </c>
      <c r="H748" s="43">
        <f t="shared" si="34"/>
        <v>0</v>
      </c>
      <c r="I748" s="43">
        <f t="shared" si="35"/>
        <v>0</v>
      </c>
    </row>
    <row r="749" s="20" customFormat="1" ht="17.1" customHeight="1" spans="1:9">
      <c r="A749" s="41" t="s">
        <v>1346</v>
      </c>
      <c r="B749" s="114" t="s">
        <v>1347</v>
      </c>
      <c r="C749" s="73"/>
      <c r="D749" s="73"/>
      <c r="E749" s="32">
        <v>0</v>
      </c>
      <c r="F749" s="47">
        <v>0</v>
      </c>
      <c r="G749" s="43">
        <f t="shared" si="33"/>
        <v>0</v>
      </c>
      <c r="H749" s="43">
        <f t="shared" si="34"/>
        <v>0</v>
      </c>
      <c r="I749" s="43">
        <f t="shared" si="35"/>
        <v>0</v>
      </c>
    </row>
    <row r="750" s="20" customFormat="1" ht="17.1" customHeight="1" spans="1:9">
      <c r="A750" s="41" t="s">
        <v>1348</v>
      </c>
      <c r="B750" s="114" t="s">
        <v>1349</v>
      </c>
      <c r="C750" s="32">
        <v>0</v>
      </c>
      <c r="D750" s="32">
        <v>0</v>
      </c>
      <c r="E750" s="32">
        <v>0</v>
      </c>
      <c r="F750" s="47">
        <v>0</v>
      </c>
      <c r="G750" s="43">
        <f t="shared" si="33"/>
        <v>0</v>
      </c>
      <c r="H750" s="43">
        <f t="shared" si="34"/>
        <v>0</v>
      </c>
      <c r="I750" s="43">
        <f t="shared" si="35"/>
        <v>0</v>
      </c>
    </row>
    <row r="751" s="20" customFormat="1" ht="17.1" customHeight="1" spans="1:9">
      <c r="A751" s="41" t="s">
        <v>1350</v>
      </c>
      <c r="B751" s="113" t="s">
        <v>1351</v>
      </c>
      <c r="C751" s="73"/>
      <c r="D751" s="73"/>
      <c r="E751" s="32">
        <v>0</v>
      </c>
      <c r="F751" s="47">
        <v>0</v>
      </c>
      <c r="G751" s="43">
        <f t="shared" si="33"/>
        <v>0</v>
      </c>
      <c r="H751" s="43">
        <f t="shared" si="34"/>
        <v>0</v>
      </c>
      <c r="I751" s="43">
        <f t="shared" si="35"/>
        <v>0</v>
      </c>
    </row>
    <row r="752" s="20" customFormat="1" ht="17.1" customHeight="1" spans="1:9">
      <c r="A752" s="41" t="s">
        <v>1352</v>
      </c>
      <c r="B752" s="114" t="s">
        <v>1353</v>
      </c>
      <c r="C752" s="32">
        <v>0</v>
      </c>
      <c r="D752" s="32">
        <v>0</v>
      </c>
      <c r="E752" s="32">
        <v>0</v>
      </c>
      <c r="F752" s="47">
        <v>0</v>
      </c>
      <c r="G752" s="43">
        <f t="shared" si="33"/>
        <v>0</v>
      </c>
      <c r="H752" s="43">
        <f t="shared" si="34"/>
        <v>0</v>
      </c>
      <c r="I752" s="43">
        <f t="shared" si="35"/>
        <v>0</v>
      </c>
    </row>
    <row r="753" s="20" customFormat="1" ht="17.1" customHeight="1" spans="1:9">
      <c r="A753" s="41" t="s">
        <v>1354</v>
      </c>
      <c r="B753" s="114" t="s">
        <v>1355</v>
      </c>
      <c r="C753" s="73"/>
      <c r="D753" s="73"/>
      <c r="E753" s="32">
        <v>0</v>
      </c>
      <c r="F753" s="47">
        <v>0</v>
      </c>
      <c r="G753" s="43">
        <f t="shared" si="33"/>
        <v>0</v>
      </c>
      <c r="H753" s="43">
        <f t="shared" si="34"/>
        <v>0</v>
      </c>
      <c r="I753" s="43">
        <f t="shared" si="35"/>
        <v>0</v>
      </c>
    </row>
    <row r="754" s="20" customFormat="1" ht="17.1" customHeight="1" spans="1:9">
      <c r="A754" s="41" t="s">
        <v>1356</v>
      </c>
      <c r="B754" s="114" t="s">
        <v>1357</v>
      </c>
      <c r="C754" s="32">
        <v>0</v>
      </c>
      <c r="D754" s="32">
        <v>0</v>
      </c>
      <c r="E754" s="32">
        <v>0</v>
      </c>
      <c r="F754" s="47">
        <v>0</v>
      </c>
      <c r="G754" s="43">
        <f t="shared" si="33"/>
        <v>0</v>
      </c>
      <c r="H754" s="43">
        <f t="shared" si="34"/>
        <v>0</v>
      </c>
      <c r="I754" s="43">
        <f t="shared" si="35"/>
        <v>0</v>
      </c>
    </row>
    <row r="755" s="20" customFormat="1" ht="17.1" customHeight="1" spans="1:9">
      <c r="A755" s="41" t="s">
        <v>259</v>
      </c>
      <c r="B755" s="114" t="s">
        <v>1358</v>
      </c>
      <c r="C755" s="73"/>
      <c r="D755" s="73"/>
      <c r="E755" s="32">
        <v>0</v>
      </c>
      <c r="F755" s="47">
        <v>0</v>
      </c>
      <c r="G755" s="43">
        <f t="shared" si="33"/>
        <v>0</v>
      </c>
      <c r="H755" s="43">
        <f t="shared" si="34"/>
        <v>0</v>
      </c>
      <c r="I755" s="43">
        <f t="shared" si="35"/>
        <v>0</v>
      </c>
    </row>
    <row r="756" s="20" customFormat="1" ht="17.1" customHeight="1" spans="1:9">
      <c r="A756" s="41" t="s">
        <v>261</v>
      </c>
      <c r="B756" s="114" t="s">
        <v>1359</v>
      </c>
      <c r="C756" s="73"/>
      <c r="D756" s="73"/>
      <c r="E756" s="32">
        <v>0</v>
      </c>
      <c r="F756" s="47">
        <v>0</v>
      </c>
      <c r="G756" s="43">
        <f t="shared" si="33"/>
        <v>0</v>
      </c>
      <c r="H756" s="43">
        <f t="shared" si="34"/>
        <v>0</v>
      </c>
      <c r="I756" s="43">
        <f t="shared" si="35"/>
        <v>0</v>
      </c>
    </row>
    <row r="757" s="20" customFormat="1" ht="17.1" customHeight="1" spans="1:9">
      <c r="A757" s="41" t="s">
        <v>263</v>
      </c>
      <c r="B757" s="113" t="s">
        <v>1360</v>
      </c>
      <c r="C757" s="73"/>
      <c r="D757" s="73"/>
      <c r="E757" s="32">
        <v>0</v>
      </c>
      <c r="F757" s="47">
        <v>0</v>
      </c>
      <c r="G757" s="43">
        <f t="shared" si="33"/>
        <v>0</v>
      </c>
      <c r="H757" s="43">
        <f t="shared" si="34"/>
        <v>0</v>
      </c>
      <c r="I757" s="43">
        <f t="shared" si="35"/>
        <v>0</v>
      </c>
    </row>
    <row r="758" s="20" customFormat="1" ht="17.1" customHeight="1" spans="1:9">
      <c r="A758" s="41" t="s">
        <v>1361</v>
      </c>
      <c r="B758" s="114" t="s">
        <v>1362</v>
      </c>
      <c r="C758" s="73"/>
      <c r="D758" s="73"/>
      <c r="E758" s="32">
        <v>0</v>
      </c>
      <c r="F758" s="47">
        <v>0</v>
      </c>
      <c r="G758" s="43">
        <f t="shared" si="33"/>
        <v>0</v>
      </c>
      <c r="H758" s="43">
        <f t="shared" si="34"/>
        <v>0</v>
      </c>
      <c r="I758" s="43">
        <f t="shared" si="35"/>
        <v>0</v>
      </c>
    </row>
    <row r="759" s="20" customFormat="1" ht="17.1" customHeight="1" spans="1:9">
      <c r="A759" s="41" t="s">
        <v>1363</v>
      </c>
      <c r="B759" s="114" t="s">
        <v>1364</v>
      </c>
      <c r="C759" s="73"/>
      <c r="D759" s="73"/>
      <c r="E759" s="32">
        <v>0</v>
      </c>
      <c r="F759" s="47">
        <v>0</v>
      </c>
      <c r="G759" s="43">
        <f t="shared" si="33"/>
        <v>0</v>
      </c>
      <c r="H759" s="43">
        <f t="shared" si="34"/>
        <v>0</v>
      </c>
      <c r="I759" s="43">
        <f t="shared" si="35"/>
        <v>0</v>
      </c>
    </row>
    <row r="760" s="20" customFormat="1" ht="17.1" customHeight="1" spans="1:9">
      <c r="A760" s="41" t="s">
        <v>1365</v>
      </c>
      <c r="B760" s="114" t="s">
        <v>1366</v>
      </c>
      <c r="C760" s="73"/>
      <c r="D760" s="73"/>
      <c r="E760" s="32">
        <v>0</v>
      </c>
      <c r="F760" s="47">
        <v>0</v>
      </c>
      <c r="G760" s="43">
        <f t="shared" si="33"/>
        <v>0</v>
      </c>
      <c r="H760" s="43">
        <f t="shared" si="34"/>
        <v>0</v>
      </c>
      <c r="I760" s="43">
        <f t="shared" si="35"/>
        <v>0</v>
      </c>
    </row>
    <row r="761" s="20" customFormat="1" ht="17.1" customHeight="1" spans="1:9">
      <c r="A761" s="41" t="s">
        <v>1367</v>
      </c>
      <c r="B761" s="114" t="s">
        <v>1368</v>
      </c>
      <c r="C761" s="73"/>
      <c r="D761" s="73"/>
      <c r="E761" s="32">
        <v>0</v>
      </c>
      <c r="F761" s="47">
        <v>0</v>
      </c>
      <c r="G761" s="43">
        <f t="shared" si="33"/>
        <v>0</v>
      </c>
      <c r="H761" s="43">
        <f t="shared" si="34"/>
        <v>0</v>
      </c>
      <c r="I761" s="43">
        <f t="shared" si="35"/>
        <v>0</v>
      </c>
    </row>
    <row r="762" s="20" customFormat="1" ht="17.1" customHeight="1" spans="1:9">
      <c r="A762" s="41" t="s">
        <v>1369</v>
      </c>
      <c r="B762" s="114" t="s">
        <v>1370</v>
      </c>
      <c r="C762" s="73"/>
      <c r="D762" s="73"/>
      <c r="E762" s="32">
        <v>0</v>
      </c>
      <c r="F762" s="47">
        <v>0</v>
      </c>
      <c r="G762" s="43">
        <f t="shared" si="33"/>
        <v>0</v>
      </c>
      <c r="H762" s="43">
        <f t="shared" si="34"/>
        <v>0</v>
      </c>
      <c r="I762" s="43">
        <f t="shared" si="35"/>
        <v>0</v>
      </c>
    </row>
    <row r="763" s="20" customFormat="1" ht="17.1" customHeight="1" spans="1:9">
      <c r="A763" s="41" t="s">
        <v>1371</v>
      </c>
      <c r="B763" s="114" t="s">
        <v>1372</v>
      </c>
      <c r="C763" s="73"/>
      <c r="D763" s="73"/>
      <c r="E763" s="32">
        <v>0</v>
      </c>
      <c r="F763" s="47">
        <v>0</v>
      </c>
      <c r="G763" s="43">
        <f t="shared" si="33"/>
        <v>0</v>
      </c>
      <c r="H763" s="43">
        <f t="shared" si="34"/>
        <v>0</v>
      </c>
      <c r="I763" s="43">
        <f t="shared" si="35"/>
        <v>0</v>
      </c>
    </row>
    <row r="764" s="20" customFormat="1" ht="17.1" customHeight="1" spans="1:9">
      <c r="A764" s="41" t="s">
        <v>1373</v>
      </c>
      <c r="B764" s="113" t="s">
        <v>1374</v>
      </c>
      <c r="C764" s="73"/>
      <c r="D764" s="73"/>
      <c r="E764" s="32">
        <v>0</v>
      </c>
      <c r="F764" s="47">
        <v>0</v>
      </c>
      <c r="G764" s="43">
        <f t="shared" si="33"/>
        <v>0</v>
      </c>
      <c r="H764" s="43">
        <f t="shared" si="34"/>
        <v>0</v>
      </c>
      <c r="I764" s="43">
        <f t="shared" si="35"/>
        <v>0</v>
      </c>
    </row>
    <row r="765" s="20" customFormat="1" ht="17.1" customHeight="1" spans="1:9">
      <c r="A765" s="41" t="s">
        <v>341</v>
      </c>
      <c r="B765" s="114" t="s">
        <v>1375</v>
      </c>
      <c r="C765" s="73"/>
      <c r="D765" s="73"/>
      <c r="E765" s="32">
        <v>0</v>
      </c>
      <c r="F765" s="47">
        <v>0</v>
      </c>
      <c r="G765" s="43">
        <f t="shared" si="33"/>
        <v>0</v>
      </c>
      <c r="H765" s="43">
        <f t="shared" si="34"/>
        <v>0</v>
      </c>
      <c r="I765" s="43">
        <f t="shared" si="35"/>
        <v>0</v>
      </c>
    </row>
    <row r="766" s="20" customFormat="1" ht="17.1" customHeight="1" spans="1:9">
      <c r="A766" s="41" t="s">
        <v>1376</v>
      </c>
      <c r="B766" s="114" t="s">
        <v>1377</v>
      </c>
      <c r="C766" s="73"/>
      <c r="D766" s="73"/>
      <c r="E766" s="32">
        <v>0</v>
      </c>
      <c r="F766" s="47">
        <v>0</v>
      </c>
      <c r="G766" s="43">
        <f t="shared" si="33"/>
        <v>0</v>
      </c>
      <c r="H766" s="43">
        <f t="shared" si="34"/>
        <v>0</v>
      </c>
      <c r="I766" s="43">
        <f t="shared" si="35"/>
        <v>0</v>
      </c>
    </row>
    <row r="767" s="20" customFormat="1" ht="17.1" customHeight="1" spans="1:9">
      <c r="A767" s="41" t="s">
        <v>277</v>
      </c>
      <c r="B767" s="114" t="s">
        <v>1378</v>
      </c>
      <c r="C767" s="73"/>
      <c r="D767" s="73"/>
      <c r="E767" s="32">
        <v>0</v>
      </c>
      <c r="F767" s="47">
        <v>0</v>
      </c>
      <c r="G767" s="43">
        <f t="shared" si="33"/>
        <v>0</v>
      </c>
      <c r="H767" s="43">
        <f t="shared" si="34"/>
        <v>0</v>
      </c>
      <c r="I767" s="43">
        <f t="shared" si="35"/>
        <v>0</v>
      </c>
    </row>
    <row r="768" s="20" customFormat="1" ht="17.1" customHeight="1" spans="1:9">
      <c r="A768" s="41" t="s">
        <v>1379</v>
      </c>
      <c r="B768" s="114" t="s">
        <v>1380</v>
      </c>
      <c r="C768" s="73"/>
      <c r="D768" s="73"/>
      <c r="E768" s="32">
        <v>0</v>
      </c>
      <c r="F768" s="47">
        <v>0</v>
      </c>
      <c r="G768" s="43">
        <f t="shared" si="33"/>
        <v>0</v>
      </c>
      <c r="H768" s="43">
        <f t="shared" si="34"/>
        <v>0</v>
      </c>
      <c r="I768" s="43">
        <f t="shared" si="35"/>
        <v>0</v>
      </c>
    </row>
    <row r="769" s="20" customFormat="1" ht="17.1" customHeight="1" spans="1:9">
      <c r="A769" s="41" t="s">
        <v>1381</v>
      </c>
      <c r="B769" s="114" t="s">
        <v>1382</v>
      </c>
      <c r="C769" s="32">
        <v>1035</v>
      </c>
      <c r="D769" s="32">
        <v>384</v>
      </c>
      <c r="E769" s="32">
        <v>1000</v>
      </c>
      <c r="F769" s="47">
        <v>384</v>
      </c>
      <c r="G769" s="43">
        <f t="shared" si="33"/>
        <v>37.1014492753623</v>
      </c>
      <c r="H769" s="43">
        <f t="shared" si="34"/>
        <v>100</v>
      </c>
      <c r="I769" s="43">
        <f t="shared" si="35"/>
        <v>38.4</v>
      </c>
    </row>
    <row r="770" s="20" customFormat="1" ht="17.1" customHeight="1" spans="1:9">
      <c r="A770" s="41" t="s">
        <v>1383</v>
      </c>
      <c r="B770" s="113" t="s">
        <v>1384</v>
      </c>
      <c r="C770" s="73"/>
      <c r="D770" s="73"/>
      <c r="E770" s="32">
        <v>1000</v>
      </c>
      <c r="F770" s="47">
        <v>384</v>
      </c>
      <c r="G770" s="43">
        <f t="shared" si="33"/>
        <v>0</v>
      </c>
      <c r="H770" s="43">
        <f t="shared" si="34"/>
        <v>0</v>
      </c>
      <c r="I770" s="43">
        <f t="shared" si="35"/>
        <v>38.4</v>
      </c>
    </row>
    <row r="771" s="20" customFormat="1" ht="17.1" customHeight="1" spans="1:9">
      <c r="A771" s="41" t="s">
        <v>220</v>
      </c>
      <c r="B771" s="114" t="s">
        <v>1385</v>
      </c>
      <c r="C771" s="32">
        <v>16578</v>
      </c>
      <c r="D771" s="32">
        <v>14429</v>
      </c>
      <c r="E771" s="32">
        <v>16018</v>
      </c>
      <c r="F771" s="47">
        <v>14327</v>
      </c>
      <c r="G771" s="43">
        <f t="shared" si="33"/>
        <v>86.4217637833273</v>
      </c>
      <c r="H771" s="43">
        <f t="shared" si="34"/>
        <v>99.2930903042484</v>
      </c>
      <c r="I771" s="43">
        <f t="shared" si="35"/>
        <v>89.443126482707</v>
      </c>
    </row>
    <row r="772" s="20" customFormat="1" ht="17.1" customHeight="1" spans="1:9">
      <c r="A772" s="41" t="s">
        <v>1386</v>
      </c>
      <c r="B772" s="114" t="s">
        <v>1387</v>
      </c>
      <c r="C772" s="32">
        <v>1328</v>
      </c>
      <c r="D772" s="32">
        <v>1315</v>
      </c>
      <c r="E772" s="32">
        <v>1284</v>
      </c>
      <c r="F772" s="47">
        <v>1315</v>
      </c>
      <c r="G772" s="43">
        <f t="shared" ref="G772:G835" si="36">IF(C772&lt;&gt;0,(F772/C772)*100,0)</f>
        <v>99.0210843373494</v>
      </c>
      <c r="H772" s="43">
        <f t="shared" ref="H772:H835" si="37">IF(D772&lt;&gt;0,(F772/D772)*100,0)</f>
        <v>100</v>
      </c>
      <c r="I772" s="43">
        <f t="shared" ref="I772:I835" si="38">IF(E772&lt;&gt;0,(F772/E772)*100,0)</f>
        <v>102.414330218069</v>
      </c>
    </row>
    <row r="773" s="20" customFormat="1" ht="17.1" customHeight="1" spans="1:9">
      <c r="A773" s="41" t="s">
        <v>259</v>
      </c>
      <c r="B773" s="113" t="s">
        <v>1388</v>
      </c>
      <c r="C773" s="73"/>
      <c r="D773" s="73"/>
      <c r="E773" s="32">
        <v>1152</v>
      </c>
      <c r="F773" s="47">
        <v>1249</v>
      </c>
      <c r="G773" s="43">
        <f t="shared" si="36"/>
        <v>0</v>
      </c>
      <c r="H773" s="43">
        <f t="shared" si="37"/>
        <v>0</v>
      </c>
      <c r="I773" s="43">
        <f t="shared" si="38"/>
        <v>108.420138888889</v>
      </c>
    </row>
    <row r="774" s="20" customFormat="1" ht="17.1" customHeight="1" spans="1:9">
      <c r="A774" s="41" t="s">
        <v>261</v>
      </c>
      <c r="B774" s="114" t="s">
        <v>1389</v>
      </c>
      <c r="C774" s="73"/>
      <c r="D774" s="73"/>
      <c r="E774" s="32">
        <v>5</v>
      </c>
      <c r="F774" s="47">
        <v>3</v>
      </c>
      <c r="G774" s="43">
        <f t="shared" si="36"/>
        <v>0</v>
      </c>
      <c r="H774" s="43">
        <f t="shared" si="37"/>
        <v>0</v>
      </c>
      <c r="I774" s="43">
        <f t="shared" si="38"/>
        <v>60</v>
      </c>
    </row>
    <row r="775" s="20" customFormat="1" ht="17.1" customHeight="1" spans="1:9">
      <c r="A775" s="41" t="s">
        <v>263</v>
      </c>
      <c r="B775" s="114" t="s">
        <v>1390</v>
      </c>
      <c r="C775" s="73"/>
      <c r="D775" s="73"/>
      <c r="E775" s="32">
        <v>0</v>
      </c>
      <c r="F775" s="47">
        <v>0</v>
      </c>
      <c r="G775" s="43">
        <f t="shared" si="36"/>
        <v>0</v>
      </c>
      <c r="H775" s="43">
        <f t="shared" si="37"/>
        <v>0</v>
      </c>
      <c r="I775" s="43">
        <f t="shared" si="38"/>
        <v>0</v>
      </c>
    </row>
    <row r="776" s="20" customFormat="1" ht="17.1" customHeight="1" spans="1:9">
      <c r="A776" s="41" t="s">
        <v>1391</v>
      </c>
      <c r="B776" s="113" t="s">
        <v>1392</v>
      </c>
      <c r="C776" s="73"/>
      <c r="D776" s="73"/>
      <c r="E776" s="32">
        <v>0</v>
      </c>
      <c r="F776" s="47">
        <v>0</v>
      </c>
      <c r="G776" s="43">
        <f t="shared" si="36"/>
        <v>0</v>
      </c>
      <c r="H776" s="43">
        <f t="shared" si="37"/>
        <v>0</v>
      </c>
      <c r="I776" s="43">
        <f t="shared" si="38"/>
        <v>0</v>
      </c>
    </row>
    <row r="777" s="20" customFormat="1" ht="17.1" customHeight="1" spans="1:9">
      <c r="A777" s="41" t="s">
        <v>1393</v>
      </c>
      <c r="B777" s="114" t="s">
        <v>1394</v>
      </c>
      <c r="C777" s="73"/>
      <c r="D777" s="73"/>
      <c r="E777" s="32">
        <v>0</v>
      </c>
      <c r="F777" s="47">
        <v>0</v>
      </c>
      <c r="G777" s="43">
        <f t="shared" si="36"/>
        <v>0</v>
      </c>
      <c r="H777" s="43">
        <f t="shared" si="37"/>
        <v>0</v>
      </c>
      <c r="I777" s="43">
        <f t="shared" si="38"/>
        <v>0</v>
      </c>
    </row>
    <row r="778" s="20" customFormat="1" ht="17.1" customHeight="1" spans="1:9">
      <c r="A778" s="41" t="s">
        <v>1395</v>
      </c>
      <c r="B778" s="113" t="s">
        <v>1396</v>
      </c>
      <c r="C778" s="73"/>
      <c r="D778" s="73"/>
      <c r="E778" s="32">
        <v>0</v>
      </c>
      <c r="F778" s="47">
        <v>0</v>
      </c>
      <c r="G778" s="43">
        <f t="shared" si="36"/>
        <v>0</v>
      </c>
      <c r="H778" s="43">
        <f t="shared" si="37"/>
        <v>0</v>
      </c>
      <c r="I778" s="43">
        <f t="shared" si="38"/>
        <v>0</v>
      </c>
    </row>
    <row r="779" s="20" customFormat="1" ht="17.1" customHeight="1" spans="1:9">
      <c r="A779" s="41" t="s">
        <v>1397</v>
      </c>
      <c r="B779" s="114" t="s">
        <v>1398</v>
      </c>
      <c r="C779" s="73"/>
      <c r="D779" s="73"/>
      <c r="E779" s="32">
        <v>0</v>
      </c>
      <c r="F779" s="47">
        <v>0</v>
      </c>
      <c r="G779" s="43">
        <f t="shared" si="36"/>
        <v>0</v>
      </c>
      <c r="H779" s="43">
        <f t="shared" si="37"/>
        <v>0</v>
      </c>
      <c r="I779" s="43">
        <f t="shared" si="38"/>
        <v>0</v>
      </c>
    </row>
    <row r="780" s="20" customFormat="1" ht="17.1" customHeight="1" spans="1:9">
      <c r="A780" s="41" t="s">
        <v>1399</v>
      </c>
      <c r="B780" s="113" t="s">
        <v>1400</v>
      </c>
      <c r="C780" s="73"/>
      <c r="D780" s="73"/>
      <c r="E780" s="32">
        <v>0</v>
      </c>
      <c r="F780" s="47">
        <v>0</v>
      </c>
      <c r="G780" s="43">
        <f t="shared" si="36"/>
        <v>0</v>
      </c>
      <c r="H780" s="43">
        <f t="shared" si="37"/>
        <v>0</v>
      </c>
      <c r="I780" s="43">
        <f t="shared" si="38"/>
        <v>0</v>
      </c>
    </row>
    <row r="781" s="20" customFormat="1" ht="17.1" customHeight="1" spans="1:9">
      <c r="A781" s="41" t="s">
        <v>1401</v>
      </c>
      <c r="B781" s="114" t="s">
        <v>1402</v>
      </c>
      <c r="C781" s="73"/>
      <c r="D781" s="73"/>
      <c r="E781" s="32">
        <v>0</v>
      </c>
      <c r="F781" s="47">
        <v>0</v>
      </c>
      <c r="G781" s="43">
        <f t="shared" si="36"/>
        <v>0</v>
      </c>
      <c r="H781" s="43">
        <f t="shared" si="37"/>
        <v>0</v>
      </c>
      <c r="I781" s="43">
        <f t="shared" si="38"/>
        <v>0</v>
      </c>
    </row>
    <row r="782" s="20" customFormat="1" ht="17.1" customHeight="1" spans="1:9">
      <c r="A782" s="41" t="s">
        <v>1403</v>
      </c>
      <c r="B782" s="114" t="s">
        <v>1404</v>
      </c>
      <c r="C782" s="73"/>
      <c r="D782" s="73"/>
      <c r="E782" s="32">
        <v>127</v>
      </c>
      <c r="F782" s="47">
        <v>63</v>
      </c>
      <c r="G782" s="43">
        <f t="shared" si="36"/>
        <v>0</v>
      </c>
      <c r="H782" s="43">
        <f t="shared" si="37"/>
        <v>0</v>
      </c>
      <c r="I782" s="43">
        <f t="shared" si="38"/>
        <v>49.6062992125984</v>
      </c>
    </row>
    <row r="783" s="20" customFormat="1" ht="17.1" customHeight="1" spans="1:9">
      <c r="A783" s="41" t="s">
        <v>1405</v>
      </c>
      <c r="B783" s="114" t="s">
        <v>1406</v>
      </c>
      <c r="C783" s="32">
        <v>0</v>
      </c>
      <c r="D783" s="32">
        <v>0</v>
      </c>
      <c r="E783" s="32">
        <v>0</v>
      </c>
      <c r="F783" s="47">
        <v>0</v>
      </c>
      <c r="G783" s="43">
        <f t="shared" si="36"/>
        <v>0</v>
      </c>
      <c r="H783" s="43">
        <f t="shared" si="37"/>
        <v>0</v>
      </c>
      <c r="I783" s="43">
        <f t="shared" si="38"/>
        <v>0</v>
      </c>
    </row>
    <row r="784" s="20" customFormat="1" ht="17.1" customHeight="1" spans="1:9">
      <c r="A784" s="41" t="s">
        <v>1407</v>
      </c>
      <c r="B784" s="114" t="s">
        <v>1408</v>
      </c>
      <c r="C784" s="73"/>
      <c r="D784" s="73"/>
      <c r="E784" s="32">
        <v>0</v>
      </c>
      <c r="F784" s="47">
        <v>0</v>
      </c>
      <c r="G784" s="43">
        <f t="shared" si="36"/>
        <v>0</v>
      </c>
      <c r="H784" s="43">
        <f t="shared" si="37"/>
        <v>0</v>
      </c>
      <c r="I784" s="43">
        <f t="shared" si="38"/>
        <v>0</v>
      </c>
    </row>
    <row r="785" s="20" customFormat="1" ht="17.1" customHeight="1" spans="1:9">
      <c r="A785" s="41" t="s">
        <v>1409</v>
      </c>
      <c r="B785" s="114" t="s">
        <v>1410</v>
      </c>
      <c r="C785" s="32">
        <v>12515</v>
      </c>
      <c r="D785" s="32">
        <v>2522</v>
      </c>
      <c r="E785" s="32">
        <v>12092</v>
      </c>
      <c r="F785" s="47">
        <v>2422</v>
      </c>
      <c r="G785" s="43">
        <f t="shared" si="36"/>
        <v>19.3527766679984</v>
      </c>
      <c r="H785" s="43">
        <f t="shared" si="37"/>
        <v>96.0348929421094</v>
      </c>
      <c r="I785" s="43">
        <f t="shared" si="38"/>
        <v>20.0297717499173</v>
      </c>
    </row>
    <row r="786" s="20" customFormat="1" ht="17.1" customHeight="1" spans="1:9">
      <c r="A786" s="41" t="s">
        <v>1411</v>
      </c>
      <c r="B786" s="113" t="s">
        <v>1412</v>
      </c>
      <c r="C786" s="73"/>
      <c r="D786" s="73"/>
      <c r="E786" s="32">
        <v>40</v>
      </c>
      <c r="F786" s="47">
        <v>362</v>
      </c>
      <c r="G786" s="43">
        <f t="shared" si="36"/>
        <v>0</v>
      </c>
      <c r="H786" s="43">
        <f t="shared" si="37"/>
        <v>0</v>
      </c>
      <c r="I786" s="43">
        <f t="shared" si="38"/>
        <v>905</v>
      </c>
    </row>
    <row r="787" s="20" customFormat="1" ht="17.1" customHeight="1" spans="1:9">
      <c r="A787" s="41" t="s">
        <v>1413</v>
      </c>
      <c r="B787" s="114" t="s">
        <v>1414</v>
      </c>
      <c r="C787" s="73"/>
      <c r="D787" s="73"/>
      <c r="E787" s="32">
        <v>12052</v>
      </c>
      <c r="F787" s="47">
        <v>2060</v>
      </c>
      <c r="G787" s="43">
        <f t="shared" si="36"/>
        <v>0</v>
      </c>
      <c r="H787" s="43">
        <f t="shared" si="37"/>
        <v>0</v>
      </c>
      <c r="I787" s="43">
        <f t="shared" si="38"/>
        <v>17.0925987387985</v>
      </c>
    </row>
    <row r="788" s="20" customFormat="1" ht="17.1" customHeight="1" spans="1:9">
      <c r="A788" s="41" t="s">
        <v>1415</v>
      </c>
      <c r="B788" s="113" t="s">
        <v>1416</v>
      </c>
      <c r="C788" s="32">
        <v>0</v>
      </c>
      <c r="D788" s="32">
        <v>0</v>
      </c>
      <c r="E788" s="32">
        <v>0</v>
      </c>
      <c r="F788" s="47">
        <v>0</v>
      </c>
      <c r="G788" s="43">
        <f t="shared" si="36"/>
        <v>0</v>
      </c>
      <c r="H788" s="43">
        <f t="shared" si="37"/>
        <v>0</v>
      </c>
      <c r="I788" s="43">
        <f t="shared" si="38"/>
        <v>0</v>
      </c>
    </row>
    <row r="789" s="20" customFormat="1" ht="17.1" customHeight="1" spans="1:9">
      <c r="A789" s="41" t="s">
        <v>1417</v>
      </c>
      <c r="B789" s="114" t="s">
        <v>1418</v>
      </c>
      <c r="C789" s="73"/>
      <c r="D789" s="73"/>
      <c r="E789" s="32">
        <v>0</v>
      </c>
      <c r="F789" s="47">
        <v>0</v>
      </c>
      <c r="G789" s="43">
        <f t="shared" si="36"/>
        <v>0</v>
      </c>
      <c r="H789" s="43">
        <f t="shared" si="37"/>
        <v>0</v>
      </c>
      <c r="I789" s="43">
        <f t="shared" si="38"/>
        <v>0</v>
      </c>
    </row>
    <row r="790" s="20" customFormat="1" ht="17.1" customHeight="1" spans="1:9">
      <c r="A790" s="41" t="s">
        <v>1419</v>
      </c>
      <c r="B790" s="113" t="s">
        <v>1420</v>
      </c>
      <c r="C790" s="32">
        <v>0</v>
      </c>
      <c r="D790" s="32">
        <v>0</v>
      </c>
      <c r="E790" s="32">
        <v>0</v>
      </c>
      <c r="F790" s="47">
        <v>0</v>
      </c>
      <c r="G790" s="43">
        <f t="shared" si="36"/>
        <v>0</v>
      </c>
      <c r="H790" s="43">
        <f t="shared" si="37"/>
        <v>0</v>
      </c>
      <c r="I790" s="43">
        <f t="shared" si="38"/>
        <v>0</v>
      </c>
    </row>
    <row r="791" s="20" customFormat="1" ht="17.1" customHeight="1" spans="1:9">
      <c r="A791" s="41" t="s">
        <v>1421</v>
      </c>
      <c r="B791" s="114" t="s">
        <v>260</v>
      </c>
      <c r="C791" s="73"/>
      <c r="D791" s="73"/>
      <c r="E791" s="32">
        <v>0</v>
      </c>
      <c r="F791" s="47">
        <v>0</v>
      </c>
      <c r="G791" s="43">
        <f t="shared" si="36"/>
        <v>0</v>
      </c>
      <c r="H791" s="43">
        <f t="shared" si="37"/>
        <v>0</v>
      </c>
      <c r="I791" s="43">
        <f t="shared" si="38"/>
        <v>0</v>
      </c>
    </row>
    <row r="792" s="20" customFormat="1" ht="17.1" customHeight="1" spans="1:9">
      <c r="A792" s="41" t="s">
        <v>1422</v>
      </c>
      <c r="B792" s="114" t="s">
        <v>262</v>
      </c>
      <c r="C792" s="32">
        <v>2735</v>
      </c>
      <c r="D792" s="32">
        <v>10592</v>
      </c>
      <c r="E792" s="32">
        <v>2642</v>
      </c>
      <c r="F792" s="47">
        <v>10590</v>
      </c>
      <c r="G792" s="43">
        <f t="shared" si="36"/>
        <v>387.202925045704</v>
      </c>
      <c r="H792" s="43">
        <f t="shared" si="37"/>
        <v>99.9811178247734</v>
      </c>
      <c r="I792" s="43">
        <f t="shared" si="38"/>
        <v>400.832702498107</v>
      </c>
    </row>
    <row r="793" s="20" customFormat="1" ht="17.1" customHeight="1" spans="1:9">
      <c r="A793" s="41" t="s">
        <v>1423</v>
      </c>
      <c r="B793" s="114" t="s">
        <v>264</v>
      </c>
      <c r="C793" s="73"/>
      <c r="D793" s="73"/>
      <c r="E793" s="32">
        <v>2642</v>
      </c>
      <c r="F793" s="47">
        <v>10590</v>
      </c>
      <c r="G793" s="43">
        <f t="shared" si="36"/>
        <v>0</v>
      </c>
      <c r="H793" s="43">
        <f t="shared" si="37"/>
        <v>0</v>
      </c>
      <c r="I793" s="43">
        <f t="shared" si="38"/>
        <v>400.832702498107</v>
      </c>
    </row>
    <row r="794" s="20" customFormat="1" ht="17.1" customHeight="1" spans="1:9">
      <c r="A794" s="41" t="s">
        <v>221</v>
      </c>
      <c r="B794" s="114" t="s">
        <v>1424</v>
      </c>
      <c r="C794" s="32">
        <v>53820</v>
      </c>
      <c r="D794" s="32">
        <v>57833</v>
      </c>
      <c r="E794" s="32">
        <v>54497</v>
      </c>
      <c r="F794" s="47">
        <v>57235</v>
      </c>
      <c r="G794" s="43">
        <f t="shared" si="36"/>
        <v>106.345224823486</v>
      </c>
      <c r="H794" s="43">
        <f t="shared" si="37"/>
        <v>98.9659882765895</v>
      </c>
      <c r="I794" s="43">
        <f t="shared" si="38"/>
        <v>105.024129768611</v>
      </c>
    </row>
    <row r="795" s="20" customFormat="1" ht="17.1" customHeight="1" spans="1:9">
      <c r="A795" s="41" t="s">
        <v>1425</v>
      </c>
      <c r="B795" s="114" t="s">
        <v>1426</v>
      </c>
      <c r="C795" s="32">
        <v>13702</v>
      </c>
      <c r="D795" s="32">
        <v>11445</v>
      </c>
      <c r="E795" s="32">
        <v>13238</v>
      </c>
      <c r="F795" s="47">
        <v>11185</v>
      </c>
      <c r="G795" s="43">
        <f t="shared" si="36"/>
        <v>81.6304189169464</v>
      </c>
      <c r="H795" s="43">
        <f t="shared" si="37"/>
        <v>97.7282656181739</v>
      </c>
      <c r="I795" s="43">
        <f t="shared" si="38"/>
        <v>84.4916150475903</v>
      </c>
    </row>
    <row r="796" s="20" customFormat="1" ht="17.1" customHeight="1" spans="1:9">
      <c r="A796" s="41" t="s">
        <v>259</v>
      </c>
      <c r="B796" s="114" t="s">
        <v>1427</v>
      </c>
      <c r="C796" s="73"/>
      <c r="D796" s="73"/>
      <c r="E796" s="32">
        <v>331</v>
      </c>
      <c r="F796" s="47">
        <v>344</v>
      </c>
      <c r="G796" s="43">
        <f t="shared" si="36"/>
        <v>0</v>
      </c>
      <c r="H796" s="43">
        <f t="shared" si="37"/>
        <v>0</v>
      </c>
      <c r="I796" s="43">
        <f t="shared" si="38"/>
        <v>103.92749244713</v>
      </c>
    </row>
    <row r="797" s="20" customFormat="1" ht="17.1" customHeight="1" spans="1:9">
      <c r="A797" s="41" t="s">
        <v>261</v>
      </c>
      <c r="B797" s="114" t="s">
        <v>1428</v>
      </c>
      <c r="C797" s="73"/>
      <c r="D797" s="73"/>
      <c r="E797" s="32">
        <v>0</v>
      </c>
      <c r="F797" s="47">
        <v>0</v>
      </c>
      <c r="G797" s="43">
        <f t="shared" si="36"/>
        <v>0</v>
      </c>
      <c r="H797" s="43">
        <f t="shared" si="37"/>
        <v>0</v>
      </c>
      <c r="I797" s="43">
        <f t="shared" si="38"/>
        <v>0</v>
      </c>
    </row>
    <row r="798" s="20" customFormat="1" ht="17.1" customHeight="1" spans="1:9">
      <c r="A798" s="41" t="s">
        <v>263</v>
      </c>
      <c r="B798" s="114" t="s">
        <v>1429</v>
      </c>
      <c r="C798" s="73"/>
      <c r="D798" s="73"/>
      <c r="E798" s="32">
        <v>0</v>
      </c>
      <c r="F798" s="47">
        <v>0</v>
      </c>
      <c r="G798" s="43">
        <f t="shared" si="36"/>
        <v>0</v>
      </c>
      <c r="H798" s="43">
        <f t="shared" si="37"/>
        <v>0</v>
      </c>
      <c r="I798" s="43">
        <f t="shared" si="38"/>
        <v>0</v>
      </c>
    </row>
    <row r="799" s="20" customFormat="1" ht="17.1" customHeight="1" spans="1:9">
      <c r="A799" s="41" t="s">
        <v>277</v>
      </c>
      <c r="B799" s="114" t="s">
        <v>1430</v>
      </c>
      <c r="C799" s="73"/>
      <c r="D799" s="73"/>
      <c r="E799" s="32">
        <v>1972</v>
      </c>
      <c r="F799" s="47">
        <v>3131</v>
      </c>
      <c r="G799" s="43">
        <f t="shared" si="36"/>
        <v>0</v>
      </c>
      <c r="H799" s="43">
        <f t="shared" si="37"/>
        <v>0</v>
      </c>
      <c r="I799" s="43">
        <f t="shared" si="38"/>
        <v>158.772819472617</v>
      </c>
    </row>
    <row r="800" s="20" customFormat="1" ht="17.1" customHeight="1" spans="1:9">
      <c r="A800" s="41" t="s">
        <v>1431</v>
      </c>
      <c r="B800" s="114" t="s">
        <v>1432</v>
      </c>
      <c r="C800" s="73"/>
      <c r="D800" s="73"/>
      <c r="E800" s="32">
        <v>654</v>
      </c>
      <c r="F800" s="47">
        <v>584</v>
      </c>
      <c r="G800" s="43">
        <f t="shared" si="36"/>
        <v>0</v>
      </c>
      <c r="H800" s="43">
        <f t="shared" si="37"/>
        <v>0</v>
      </c>
      <c r="I800" s="43">
        <f t="shared" si="38"/>
        <v>89.2966360856269</v>
      </c>
    </row>
    <row r="801" s="20" customFormat="1" ht="17.1" customHeight="1" spans="1:9">
      <c r="A801" s="41" t="s">
        <v>1433</v>
      </c>
      <c r="B801" s="114" t="s">
        <v>342</v>
      </c>
      <c r="C801" s="73"/>
      <c r="D801" s="73"/>
      <c r="E801" s="32">
        <v>0</v>
      </c>
      <c r="F801" s="47">
        <v>1123</v>
      </c>
      <c r="G801" s="43">
        <f t="shared" si="36"/>
        <v>0</v>
      </c>
      <c r="H801" s="43">
        <f t="shared" si="37"/>
        <v>0</v>
      </c>
      <c r="I801" s="43">
        <f t="shared" si="38"/>
        <v>0</v>
      </c>
    </row>
    <row r="802" s="20" customFormat="1" ht="17.1" customHeight="1" spans="1:9">
      <c r="A802" s="41" t="s">
        <v>1434</v>
      </c>
      <c r="B802" s="114" t="s">
        <v>1435</v>
      </c>
      <c r="C802" s="73"/>
      <c r="D802" s="73"/>
      <c r="E802" s="32">
        <v>183</v>
      </c>
      <c r="F802" s="47">
        <v>138</v>
      </c>
      <c r="G802" s="43">
        <f t="shared" si="36"/>
        <v>0</v>
      </c>
      <c r="H802" s="43">
        <f t="shared" si="37"/>
        <v>0</v>
      </c>
      <c r="I802" s="43">
        <f t="shared" si="38"/>
        <v>75.4098360655738</v>
      </c>
    </row>
    <row r="803" s="20" customFormat="1" ht="17.1" customHeight="1" spans="1:9">
      <c r="A803" s="41" t="s">
        <v>1436</v>
      </c>
      <c r="B803" s="114" t="s">
        <v>278</v>
      </c>
      <c r="C803" s="73"/>
      <c r="D803" s="73"/>
      <c r="E803" s="32">
        <v>2</v>
      </c>
      <c r="F803" s="47">
        <v>2</v>
      </c>
      <c r="G803" s="43">
        <f t="shared" si="36"/>
        <v>0</v>
      </c>
      <c r="H803" s="43">
        <f t="shared" si="37"/>
        <v>0</v>
      </c>
      <c r="I803" s="43">
        <f t="shared" si="38"/>
        <v>100</v>
      </c>
    </row>
    <row r="804" s="20" customFormat="1" ht="17.1" customHeight="1" spans="1:9">
      <c r="A804" s="41" t="s">
        <v>1437</v>
      </c>
      <c r="B804" s="114" t="s">
        <v>1438</v>
      </c>
      <c r="C804" s="73"/>
      <c r="D804" s="73"/>
      <c r="E804" s="32">
        <v>0</v>
      </c>
      <c r="F804" s="47">
        <v>0</v>
      </c>
      <c r="G804" s="43">
        <f t="shared" si="36"/>
        <v>0</v>
      </c>
      <c r="H804" s="43">
        <f t="shared" si="37"/>
        <v>0</v>
      </c>
      <c r="I804" s="43">
        <f t="shared" si="38"/>
        <v>0</v>
      </c>
    </row>
    <row r="805" s="20" customFormat="1" ht="17.1" customHeight="1" spans="1:9">
      <c r="A805" s="41" t="s">
        <v>1439</v>
      </c>
      <c r="B805" s="116" t="s">
        <v>1440</v>
      </c>
      <c r="C805" s="73"/>
      <c r="D805" s="73"/>
      <c r="E805" s="32">
        <v>0</v>
      </c>
      <c r="F805" s="47">
        <v>0</v>
      </c>
      <c r="G805" s="43">
        <f t="shared" si="36"/>
        <v>0</v>
      </c>
      <c r="H805" s="43">
        <f t="shared" si="37"/>
        <v>0</v>
      </c>
      <c r="I805" s="43">
        <f t="shared" si="38"/>
        <v>0</v>
      </c>
    </row>
    <row r="806" s="20" customFormat="1" ht="17.1" customHeight="1" spans="1:9">
      <c r="A806" s="41" t="s">
        <v>1441</v>
      </c>
      <c r="B806" s="115" t="s">
        <v>1442</v>
      </c>
      <c r="C806" s="73"/>
      <c r="D806" s="73"/>
      <c r="E806" s="32">
        <v>0</v>
      </c>
      <c r="F806" s="47">
        <v>0</v>
      </c>
      <c r="G806" s="43">
        <f t="shared" si="36"/>
        <v>0</v>
      </c>
      <c r="H806" s="43">
        <f t="shared" si="37"/>
        <v>0</v>
      </c>
      <c r="I806" s="43">
        <f t="shared" si="38"/>
        <v>0</v>
      </c>
    </row>
    <row r="807" s="20" customFormat="1" ht="17.1" customHeight="1" spans="1:9">
      <c r="A807" s="41" t="s">
        <v>1443</v>
      </c>
      <c r="B807" s="113" t="s">
        <v>1444</v>
      </c>
      <c r="C807" s="73"/>
      <c r="D807" s="73"/>
      <c r="E807" s="32">
        <v>0</v>
      </c>
      <c r="F807" s="47">
        <v>0</v>
      </c>
      <c r="G807" s="43">
        <f t="shared" si="36"/>
        <v>0</v>
      </c>
      <c r="H807" s="43">
        <f t="shared" si="37"/>
        <v>0</v>
      </c>
      <c r="I807" s="43">
        <f t="shared" si="38"/>
        <v>0</v>
      </c>
    </row>
    <row r="808" s="20" customFormat="1" ht="17.1" customHeight="1" spans="1:9">
      <c r="A808" s="41" t="s">
        <v>1445</v>
      </c>
      <c r="B808" s="113" t="s">
        <v>1446</v>
      </c>
      <c r="C808" s="73"/>
      <c r="D808" s="73"/>
      <c r="E808" s="32">
        <v>43</v>
      </c>
      <c r="F808" s="47">
        <v>190</v>
      </c>
      <c r="G808" s="43">
        <f t="shared" si="36"/>
        <v>0</v>
      </c>
      <c r="H808" s="43">
        <f t="shared" si="37"/>
        <v>0</v>
      </c>
      <c r="I808" s="43">
        <f t="shared" si="38"/>
        <v>441.860465116279</v>
      </c>
    </row>
    <row r="809" s="20" customFormat="1" ht="17.1" customHeight="1" spans="1:9">
      <c r="A809" s="41" t="s">
        <v>1447</v>
      </c>
      <c r="B809" s="114" t="s">
        <v>260</v>
      </c>
      <c r="C809" s="73"/>
      <c r="D809" s="73"/>
      <c r="E809" s="32">
        <v>0</v>
      </c>
      <c r="F809" s="47">
        <v>0</v>
      </c>
      <c r="G809" s="43">
        <f t="shared" si="36"/>
        <v>0</v>
      </c>
      <c r="H809" s="43">
        <f t="shared" si="37"/>
        <v>0</v>
      </c>
      <c r="I809" s="43">
        <f t="shared" si="38"/>
        <v>0</v>
      </c>
    </row>
    <row r="810" s="20" customFormat="1" ht="17.1" customHeight="1" spans="1:9">
      <c r="A810" s="41" t="s">
        <v>1448</v>
      </c>
      <c r="B810" s="115" t="s">
        <v>262</v>
      </c>
      <c r="C810" s="73"/>
      <c r="D810" s="73"/>
      <c r="E810" s="32">
        <v>0</v>
      </c>
      <c r="F810" s="47">
        <v>0</v>
      </c>
      <c r="G810" s="43">
        <f t="shared" si="36"/>
        <v>0</v>
      </c>
      <c r="H810" s="43">
        <f t="shared" si="37"/>
        <v>0</v>
      </c>
      <c r="I810" s="43">
        <f t="shared" si="38"/>
        <v>0</v>
      </c>
    </row>
    <row r="811" s="20" customFormat="1" ht="17.1" customHeight="1" spans="1:9">
      <c r="A811" s="41" t="s">
        <v>1449</v>
      </c>
      <c r="B811" s="114" t="s">
        <v>264</v>
      </c>
      <c r="C811" s="73"/>
      <c r="D811" s="73"/>
      <c r="E811" s="32">
        <v>184</v>
      </c>
      <c r="F811" s="47">
        <v>715</v>
      </c>
      <c r="G811" s="43">
        <f t="shared" si="36"/>
        <v>0</v>
      </c>
      <c r="H811" s="43">
        <f t="shared" si="37"/>
        <v>0</v>
      </c>
      <c r="I811" s="43">
        <f t="shared" si="38"/>
        <v>388.586956521739</v>
      </c>
    </row>
    <row r="812" s="20" customFormat="1" ht="17.1" customHeight="1" spans="1:9">
      <c r="A812" s="41" t="s">
        <v>1450</v>
      </c>
      <c r="B812" s="114" t="s">
        <v>1451</v>
      </c>
      <c r="C812" s="73"/>
      <c r="D812" s="73"/>
      <c r="E812" s="32">
        <v>0</v>
      </c>
      <c r="F812" s="47">
        <v>0</v>
      </c>
      <c r="G812" s="43">
        <f t="shared" si="36"/>
        <v>0</v>
      </c>
      <c r="H812" s="43">
        <f t="shared" si="37"/>
        <v>0</v>
      </c>
      <c r="I812" s="43">
        <f t="shared" si="38"/>
        <v>0</v>
      </c>
    </row>
    <row r="813" s="20" customFormat="1" ht="17.1" customHeight="1" spans="1:9">
      <c r="A813" s="41" t="s">
        <v>1452</v>
      </c>
      <c r="B813" s="114" t="s">
        <v>1453</v>
      </c>
      <c r="C813" s="73"/>
      <c r="D813" s="73"/>
      <c r="E813" s="32">
        <v>0</v>
      </c>
      <c r="F813" s="47">
        <v>0</v>
      </c>
      <c r="G813" s="43">
        <f t="shared" si="36"/>
        <v>0</v>
      </c>
      <c r="H813" s="43">
        <f t="shared" si="37"/>
        <v>0</v>
      </c>
      <c r="I813" s="43">
        <f t="shared" si="38"/>
        <v>0</v>
      </c>
    </row>
    <row r="814" s="20" customFormat="1" ht="17.1" customHeight="1" spans="1:9">
      <c r="A814" s="41" t="s">
        <v>1454</v>
      </c>
      <c r="B814" s="114" t="s">
        <v>1455</v>
      </c>
      <c r="C814" s="73"/>
      <c r="D814" s="73"/>
      <c r="E814" s="32">
        <v>251</v>
      </c>
      <c r="F814" s="47">
        <v>1064</v>
      </c>
      <c r="G814" s="43">
        <f t="shared" si="36"/>
        <v>0</v>
      </c>
      <c r="H814" s="43">
        <f t="shared" si="37"/>
        <v>0</v>
      </c>
      <c r="I814" s="43">
        <f t="shared" si="38"/>
        <v>423.90438247012</v>
      </c>
    </row>
    <row r="815" s="20" customFormat="1" ht="17.1" customHeight="1" spans="1:9">
      <c r="A815" s="41" t="s">
        <v>1456</v>
      </c>
      <c r="B815" s="114" t="s">
        <v>1457</v>
      </c>
      <c r="C815" s="73"/>
      <c r="D815" s="73"/>
      <c r="E815" s="32">
        <v>609</v>
      </c>
      <c r="F815" s="47">
        <v>609</v>
      </c>
      <c r="G815" s="43">
        <f t="shared" si="36"/>
        <v>0</v>
      </c>
      <c r="H815" s="43">
        <f t="shared" si="37"/>
        <v>0</v>
      </c>
      <c r="I815" s="43">
        <f t="shared" si="38"/>
        <v>100</v>
      </c>
    </row>
    <row r="816" s="20" customFormat="1" ht="17.1" customHeight="1" spans="1:9">
      <c r="A816" s="41" t="s">
        <v>1458</v>
      </c>
      <c r="B816" s="114" t="s">
        <v>1459</v>
      </c>
      <c r="C816" s="73"/>
      <c r="D816" s="73"/>
      <c r="E816" s="32">
        <v>8988</v>
      </c>
      <c r="F816" s="47">
        <v>1024</v>
      </c>
      <c r="G816" s="43">
        <f t="shared" si="36"/>
        <v>0</v>
      </c>
      <c r="H816" s="43">
        <f t="shared" si="37"/>
        <v>0</v>
      </c>
      <c r="I816" s="43">
        <f t="shared" si="38"/>
        <v>11.3929684023142</v>
      </c>
    </row>
    <row r="817" s="20" customFormat="1" ht="17.1" customHeight="1" spans="1:9">
      <c r="A817" s="41" t="s">
        <v>1460</v>
      </c>
      <c r="B817" s="114" t="s">
        <v>1461</v>
      </c>
      <c r="C817" s="73"/>
      <c r="D817" s="73"/>
      <c r="E817" s="32">
        <v>0</v>
      </c>
      <c r="F817" s="47">
        <v>0</v>
      </c>
      <c r="G817" s="43">
        <f t="shared" si="36"/>
        <v>0</v>
      </c>
      <c r="H817" s="43">
        <f t="shared" si="37"/>
        <v>0</v>
      </c>
      <c r="I817" s="43">
        <f t="shared" si="38"/>
        <v>0</v>
      </c>
    </row>
    <row r="818" s="20" customFormat="1" ht="17.1" customHeight="1" spans="1:9">
      <c r="A818" s="41" t="s">
        <v>1462</v>
      </c>
      <c r="B818" s="114" t="s">
        <v>1463</v>
      </c>
      <c r="C818" s="73"/>
      <c r="D818" s="73"/>
      <c r="E818" s="32">
        <v>0</v>
      </c>
      <c r="F818" s="47">
        <v>103</v>
      </c>
      <c r="G818" s="43">
        <f t="shared" si="36"/>
        <v>0</v>
      </c>
      <c r="H818" s="43">
        <f t="shared" si="37"/>
        <v>0</v>
      </c>
      <c r="I818" s="43">
        <f t="shared" si="38"/>
        <v>0</v>
      </c>
    </row>
    <row r="819" s="20" customFormat="1" ht="17.1" customHeight="1" spans="1:9">
      <c r="A819" s="41" t="s">
        <v>1464</v>
      </c>
      <c r="B819" s="113" t="s">
        <v>1465</v>
      </c>
      <c r="C819" s="73"/>
      <c r="D819" s="73"/>
      <c r="E819" s="32">
        <v>21</v>
      </c>
      <c r="F819" s="47">
        <v>1002</v>
      </c>
      <c r="G819" s="43">
        <f t="shared" si="36"/>
        <v>0</v>
      </c>
      <c r="H819" s="43">
        <f t="shared" si="37"/>
        <v>0</v>
      </c>
      <c r="I819" s="43">
        <f t="shared" si="38"/>
        <v>4771.42857142857</v>
      </c>
    </row>
    <row r="820" s="20" customFormat="1" ht="17.1" customHeight="1" spans="1:9">
      <c r="A820" s="41" t="s">
        <v>1466</v>
      </c>
      <c r="B820" s="114" t="s">
        <v>1467</v>
      </c>
      <c r="C820" s="32">
        <v>3867</v>
      </c>
      <c r="D820" s="32">
        <v>5027</v>
      </c>
      <c r="E820" s="32">
        <v>3735</v>
      </c>
      <c r="F820" s="47">
        <v>4855</v>
      </c>
      <c r="G820" s="43">
        <f t="shared" si="36"/>
        <v>125.549521592966</v>
      </c>
      <c r="H820" s="43">
        <f t="shared" si="37"/>
        <v>96.5784762283668</v>
      </c>
      <c r="I820" s="43">
        <f t="shared" si="38"/>
        <v>129.986613119143</v>
      </c>
    </row>
    <row r="821" s="20" customFormat="1" ht="17.1" customHeight="1" spans="1:9">
      <c r="A821" s="41" t="s">
        <v>259</v>
      </c>
      <c r="B821" s="113" t="s">
        <v>1468</v>
      </c>
      <c r="C821" s="73"/>
      <c r="D821" s="73"/>
      <c r="E821" s="32">
        <v>707</v>
      </c>
      <c r="F821" s="47">
        <v>642</v>
      </c>
      <c r="G821" s="43">
        <f t="shared" si="36"/>
        <v>0</v>
      </c>
      <c r="H821" s="43">
        <f t="shared" si="37"/>
        <v>0</v>
      </c>
      <c r="I821" s="43">
        <f t="shared" si="38"/>
        <v>90.8062234794908</v>
      </c>
    </row>
    <row r="822" s="20" customFormat="1" ht="17.1" customHeight="1" spans="1:9">
      <c r="A822" s="41" t="s">
        <v>261</v>
      </c>
      <c r="B822" s="114" t="s">
        <v>1469</v>
      </c>
      <c r="C822" s="73"/>
      <c r="D822" s="73"/>
      <c r="E822" s="32">
        <v>0</v>
      </c>
      <c r="F822" s="47">
        <v>0</v>
      </c>
      <c r="G822" s="43">
        <f t="shared" si="36"/>
        <v>0</v>
      </c>
      <c r="H822" s="43">
        <f t="shared" si="37"/>
        <v>0</v>
      </c>
      <c r="I822" s="43">
        <f t="shared" si="38"/>
        <v>0</v>
      </c>
    </row>
    <row r="823" s="20" customFormat="1" ht="17.1" customHeight="1" spans="1:9">
      <c r="A823" s="41" t="s">
        <v>263</v>
      </c>
      <c r="B823" s="115" t="s">
        <v>1470</v>
      </c>
      <c r="C823" s="73"/>
      <c r="D823" s="73"/>
      <c r="E823" s="32">
        <v>0</v>
      </c>
      <c r="F823" s="47">
        <v>0</v>
      </c>
      <c r="G823" s="43">
        <f t="shared" si="36"/>
        <v>0</v>
      </c>
      <c r="H823" s="43">
        <f t="shared" si="37"/>
        <v>0</v>
      </c>
      <c r="I823" s="43">
        <f t="shared" si="38"/>
        <v>0</v>
      </c>
    </row>
    <row r="824" s="20" customFormat="1" ht="17.1" customHeight="1" spans="1:9">
      <c r="A824" s="41" t="s">
        <v>1471</v>
      </c>
      <c r="B824" s="116" t="s">
        <v>1472</v>
      </c>
      <c r="C824" s="73"/>
      <c r="D824" s="73"/>
      <c r="E824" s="32">
        <v>502</v>
      </c>
      <c r="F824" s="47">
        <v>800</v>
      </c>
      <c r="G824" s="43">
        <f t="shared" si="36"/>
        <v>0</v>
      </c>
      <c r="H824" s="43">
        <f t="shared" si="37"/>
        <v>0</v>
      </c>
      <c r="I824" s="43">
        <f t="shared" si="38"/>
        <v>159.362549800797</v>
      </c>
    </row>
    <row r="825" s="20" customFormat="1" ht="17.1" customHeight="1" spans="1:9">
      <c r="A825" s="41" t="s">
        <v>1473</v>
      </c>
      <c r="B825" s="115" t="s">
        <v>1474</v>
      </c>
      <c r="C825" s="73"/>
      <c r="D825" s="73"/>
      <c r="E825" s="32">
        <v>100</v>
      </c>
      <c r="F825" s="47">
        <v>0</v>
      </c>
      <c r="G825" s="43">
        <f t="shared" si="36"/>
        <v>0</v>
      </c>
      <c r="H825" s="43">
        <f t="shared" si="37"/>
        <v>0</v>
      </c>
      <c r="I825" s="43">
        <f t="shared" si="38"/>
        <v>0</v>
      </c>
    </row>
    <row r="826" s="20" customFormat="1" ht="17.1" customHeight="1" spans="1:9">
      <c r="A826" s="41" t="s">
        <v>1475</v>
      </c>
      <c r="B826" s="116" t="s">
        <v>1476</v>
      </c>
      <c r="C826" s="73"/>
      <c r="D826" s="73"/>
      <c r="E826" s="32">
        <v>0</v>
      </c>
      <c r="F826" s="47">
        <v>0</v>
      </c>
      <c r="G826" s="43">
        <f t="shared" si="36"/>
        <v>0</v>
      </c>
      <c r="H826" s="43">
        <f t="shared" si="37"/>
        <v>0</v>
      </c>
      <c r="I826" s="43">
        <f t="shared" si="38"/>
        <v>0</v>
      </c>
    </row>
    <row r="827" s="20" customFormat="1" ht="17.1" customHeight="1" spans="1:9">
      <c r="A827" s="41" t="s">
        <v>1477</v>
      </c>
      <c r="B827" s="115" t="s">
        <v>1478</v>
      </c>
      <c r="C827" s="73"/>
      <c r="D827" s="73"/>
      <c r="E827" s="32">
        <v>0</v>
      </c>
      <c r="F827" s="47">
        <v>0</v>
      </c>
      <c r="G827" s="43">
        <f t="shared" si="36"/>
        <v>0</v>
      </c>
      <c r="H827" s="43">
        <f t="shared" si="37"/>
        <v>0</v>
      </c>
      <c r="I827" s="43">
        <f t="shared" si="38"/>
        <v>0</v>
      </c>
    </row>
    <row r="828" s="20" customFormat="1" ht="17.1" customHeight="1" spans="1:9">
      <c r="A828" s="41" t="s">
        <v>1479</v>
      </c>
      <c r="B828" s="116" t="s">
        <v>1480</v>
      </c>
      <c r="C828" s="73"/>
      <c r="D828" s="73"/>
      <c r="E828" s="32">
        <v>1315</v>
      </c>
      <c r="F828" s="47">
        <v>1420</v>
      </c>
      <c r="G828" s="43">
        <f t="shared" si="36"/>
        <v>0</v>
      </c>
      <c r="H828" s="43">
        <f t="shared" si="37"/>
        <v>0</v>
      </c>
      <c r="I828" s="43">
        <f t="shared" si="38"/>
        <v>107.984790874525</v>
      </c>
    </row>
    <row r="829" s="20" customFormat="1" ht="17.1" customHeight="1" spans="1:9">
      <c r="A829" s="41" t="s">
        <v>1481</v>
      </c>
      <c r="B829" s="115" t="s">
        <v>1482</v>
      </c>
      <c r="C829" s="73"/>
      <c r="D829" s="73"/>
      <c r="E829" s="32">
        <v>0</v>
      </c>
      <c r="F829" s="47">
        <v>30</v>
      </c>
      <c r="G829" s="43">
        <f t="shared" si="36"/>
        <v>0</v>
      </c>
      <c r="H829" s="43">
        <f t="shared" si="37"/>
        <v>0</v>
      </c>
      <c r="I829" s="43">
        <f t="shared" si="38"/>
        <v>0</v>
      </c>
    </row>
    <row r="830" s="20" customFormat="1" ht="17.1" customHeight="1" spans="1:9">
      <c r="A830" s="41" t="s">
        <v>1483</v>
      </c>
      <c r="B830" s="113" t="s">
        <v>1484</v>
      </c>
      <c r="C830" s="73"/>
      <c r="D830" s="73"/>
      <c r="E830" s="32">
        <v>0</v>
      </c>
      <c r="F830" s="47">
        <v>231</v>
      </c>
      <c r="G830" s="43">
        <f t="shared" si="36"/>
        <v>0</v>
      </c>
      <c r="H830" s="43">
        <f t="shared" si="37"/>
        <v>0</v>
      </c>
      <c r="I830" s="43">
        <f t="shared" si="38"/>
        <v>0</v>
      </c>
    </row>
    <row r="831" s="20" customFormat="1" ht="17.1" customHeight="1" spans="1:9">
      <c r="A831" s="41" t="s">
        <v>1485</v>
      </c>
      <c r="B831" s="116" t="s">
        <v>1486</v>
      </c>
      <c r="C831" s="73"/>
      <c r="D831" s="73"/>
      <c r="E831" s="32">
        <v>0</v>
      </c>
      <c r="F831" s="47">
        <v>0</v>
      </c>
      <c r="G831" s="43">
        <f t="shared" si="36"/>
        <v>0</v>
      </c>
      <c r="H831" s="43">
        <f t="shared" si="37"/>
        <v>0</v>
      </c>
      <c r="I831" s="43">
        <f t="shared" si="38"/>
        <v>0</v>
      </c>
    </row>
    <row r="832" s="20" customFormat="1" ht="17.1" customHeight="1" spans="1:9">
      <c r="A832" s="41" t="s">
        <v>1487</v>
      </c>
      <c r="B832" s="114" t="s">
        <v>260</v>
      </c>
      <c r="C832" s="73"/>
      <c r="D832" s="73"/>
      <c r="E832" s="32">
        <v>6</v>
      </c>
      <c r="F832" s="47">
        <v>0</v>
      </c>
      <c r="G832" s="43">
        <f t="shared" si="36"/>
        <v>0</v>
      </c>
      <c r="H832" s="43">
        <f t="shared" si="37"/>
        <v>0</v>
      </c>
      <c r="I832" s="43">
        <f t="shared" si="38"/>
        <v>0</v>
      </c>
    </row>
    <row r="833" s="20" customFormat="1" ht="17.1" customHeight="1" spans="1:9">
      <c r="A833" s="41" t="s">
        <v>1488</v>
      </c>
      <c r="B833" s="115" t="s">
        <v>262</v>
      </c>
      <c r="C833" s="73"/>
      <c r="D833" s="73"/>
      <c r="E833" s="32">
        <v>0</v>
      </c>
      <c r="F833" s="47">
        <v>0</v>
      </c>
      <c r="G833" s="43">
        <f t="shared" si="36"/>
        <v>0</v>
      </c>
      <c r="H833" s="43">
        <f t="shared" si="37"/>
        <v>0</v>
      </c>
      <c r="I833" s="43">
        <f t="shared" si="38"/>
        <v>0</v>
      </c>
    </row>
    <row r="834" s="20" customFormat="1" ht="17.1" customHeight="1" spans="1:9">
      <c r="A834" s="41" t="s">
        <v>1489</v>
      </c>
      <c r="B834" s="115" t="s">
        <v>264</v>
      </c>
      <c r="C834" s="73"/>
      <c r="D834" s="73"/>
      <c r="E834" s="32">
        <v>0</v>
      </c>
      <c r="F834" s="47">
        <v>0</v>
      </c>
      <c r="G834" s="43">
        <f t="shared" si="36"/>
        <v>0</v>
      </c>
      <c r="H834" s="43">
        <f t="shared" si="37"/>
        <v>0</v>
      </c>
      <c r="I834" s="43">
        <f t="shared" si="38"/>
        <v>0</v>
      </c>
    </row>
    <row r="835" s="20" customFormat="1" ht="17.1" customHeight="1" spans="1:9">
      <c r="A835" s="41" t="s">
        <v>1490</v>
      </c>
      <c r="B835" s="114" t="s">
        <v>278</v>
      </c>
      <c r="C835" s="73"/>
      <c r="D835" s="73"/>
      <c r="E835" s="32">
        <v>0</v>
      </c>
      <c r="F835" s="47">
        <v>0</v>
      </c>
      <c r="G835" s="43">
        <f t="shared" si="36"/>
        <v>0</v>
      </c>
      <c r="H835" s="43">
        <f t="shared" si="37"/>
        <v>0</v>
      </c>
      <c r="I835" s="43">
        <f t="shared" si="38"/>
        <v>0</v>
      </c>
    </row>
    <row r="836" s="20" customFormat="1" ht="17.1" customHeight="1" spans="1:9">
      <c r="A836" s="41" t="s">
        <v>1491</v>
      </c>
      <c r="B836" s="114" t="s">
        <v>1492</v>
      </c>
      <c r="C836" s="73"/>
      <c r="D836" s="73"/>
      <c r="E836" s="32">
        <v>0</v>
      </c>
      <c r="F836" s="47">
        <v>0</v>
      </c>
      <c r="G836" s="43">
        <f t="shared" ref="G836:G899" si="39">IF(C836&lt;&gt;0,(F836/C836)*100,0)</f>
        <v>0</v>
      </c>
      <c r="H836" s="43">
        <f t="shared" ref="H836:H899" si="40">IF(D836&lt;&gt;0,(F836/D836)*100,0)</f>
        <v>0</v>
      </c>
      <c r="I836" s="43">
        <f t="shared" ref="I836:I899" si="41">IF(E836&lt;&gt;0,(F836/E836)*100,0)</f>
        <v>0</v>
      </c>
    </row>
    <row r="837" s="20" customFormat="1" ht="17.1" customHeight="1" spans="1:9">
      <c r="A837" s="41" t="s">
        <v>1493</v>
      </c>
      <c r="B837" s="114" t="s">
        <v>1494</v>
      </c>
      <c r="C837" s="73"/>
      <c r="D837" s="73"/>
      <c r="E837" s="32">
        <v>0</v>
      </c>
      <c r="F837" s="47">
        <v>0</v>
      </c>
      <c r="G837" s="43">
        <f t="shared" si="39"/>
        <v>0</v>
      </c>
      <c r="H837" s="43">
        <f t="shared" si="40"/>
        <v>0</v>
      </c>
      <c r="I837" s="43">
        <f t="shared" si="41"/>
        <v>0</v>
      </c>
    </row>
    <row r="838" s="20" customFormat="1" ht="17.1" customHeight="1" spans="1:9">
      <c r="A838" s="41" t="s">
        <v>1495</v>
      </c>
      <c r="B838" s="114" t="s">
        <v>1496</v>
      </c>
      <c r="C838" s="73"/>
      <c r="D838" s="73"/>
      <c r="E838" s="32">
        <v>0</v>
      </c>
      <c r="F838" s="47">
        <v>1</v>
      </c>
      <c r="G838" s="43">
        <f t="shared" si="39"/>
        <v>0</v>
      </c>
      <c r="H838" s="43">
        <f t="shared" si="40"/>
        <v>0</v>
      </c>
      <c r="I838" s="43">
        <f t="shared" si="41"/>
        <v>0</v>
      </c>
    </row>
    <row r="839" s="20" customFormat="1" ht="17.1" customHeight="1" spans="1:9">
      <c r="A839" s="41" t="s">
        <v>1497</v>
      </c>
      <c r="B839" s="114" t="s">
        <v>1498</v>
      </c>
      <c r="C839" s="73"/>
      <c r="D839" s="73"/>
      <c r="E839" s="32">
        <v>0</v>
      </c>
      <c r="F839" s="47">
        <v>0</v>
      </c>
      <c r="G839" s="43">
        <f t="shared" si="39"/>
        <v>0</v>
      </c>
      <c r="H839" s="43">
        <f t="shared" si="40"/>
        <v>0</v>
      </c>
      <c r="I839" s="43">
        <f t="shared" si="41"/>
        <v>0</v>
      </c>
    </row>
    <row r="840" s="20" customFormat="1" ht="17.25" customHeight="1" spans="1:9">
      <c r="A840" s="41" t="s">
        <v>1499</v>
      </c>
      <c r="B840" s="114" t="s">
        <v>1500</v>
      </c>
      <c r="C840" s="73"/>
      <c r="D840" s="73"/>
      <c r="E840" s="32">
        <v>49</v>
      </c>
      <c r="F840" s="47">
        <v>55</v>
      </c>
      <c r="G840" s="43">
        <f t="shared" si="39"/>
        <v>0</v>
      </c>
      <c r="H840" s="43">
        <f t="shared" si="40"/>
        <v>0</v>
      </c>
      <c r="I840" s="43">
        <f t="shared" si="41"/>
        <v>112.244897959184</v>
      </c>
    </row>
    <row r="841" s="20" customFormat="1" ht="17.25" customHeight="1" spans="1:9">
      <c r="A841" s="41" t="s">
        <v>1501</v>
      </c>
      <c r="B841" s="114" t="s">
        <v>1502</v>
      </c>
      <c r="C841" s="73"/>
      <c r="D841" s="73"/>
      <c r="E841" s="98"/>
      <c r="F841" s="47">
        <v>0</v>
      </c>
      <c r="G841" s="43">
        <f t="shared" si="39"/>
        <v>0</v>
      </c>
      <c r="H841" s="43">
        <f t="shared" si="40"/>
        <v>0</v>
      </c>
      <c r="I841" s="43">
        <f t="shared" si="41"/>
        <v>0</v>
      </c>
    </row>
    <row r="842" s="20" customFormat="1" ht="17.25" customHeight="1" spans="1:9">
      <c r="A842" s="41" t="s">
        <v>1503</v>
      </c>
      <c r="B842" s="114" t="s">
        <v>1504</v>
      </c>
      <c r="C842" s="73"/>
      <c r="D842" s="73"/>
      <c r="E842" s="98"/>
      <c r="F842" s="47">
        <v>0</v>
      </c>
      <c r="G842" s="43">
        <f t="shared" si="39"/>
        <v>0</v>
      </c>
      <c r="H842" s="43">
        <f t="shared" si="40"/>
        <v>0</v>
      </c>
      <c r="I842" s="43">
        <f t="shared" si="41"/>
        <v>0</v>
      </c>
    </row>
    <row r="843" s="20" customFormat="1" ht="17.25" customHeight="1" spans="1:9">
      <c r="A843" s="41" t="s">
        <v>1505</v>
      </c>
      <c r="B843" s="114" t="s">
        <v>1506</v>
      </c>
      <c r="C843" s="73"/>
      <c r="D843" s="73"/>
      <c r="E843" s="98"/>
      <c r="F843" s="47">
        <v>0</v>
      </c>
      <c r="G843" s="43">
        <f t="shared" si="39"/>
        <v>0</v>
      </c>
      <c r="H843" s="43">
        <f t="shared" si="40"/>
        <v>0</v>
      </c>
      <c r="I843" s="43">
        <f t="shared" si="41"/>
        <v>0</v>
      </c>
    </row>
    <row r="844" s="20" customFormat="1" ht="17.25" customHeight="1" spans="1:9">
      <c r="A844" s="41" t="s">
        <v>1507</v>
      </c>
      <c r="B844" s="114" t="s">
        <v>1508</v>
      </c>
      <c r="C844" s="73"/>
      <c r="D844" s="73"/>
      <c r="E844" s="32">
        <v>1056</v>
      </c>
      <c r="F844" s="47">
        <v>1676</v>
      </c>
      <c r="G844" s="43">
        <f t="shared" si="39"/>
        <v>0</v>
      </c>
      <c r="H844" s="43">
        <f t="shared" si="40"/>
        <v>0</v>
      </c>
      <c r="I844" s="43">
        <f t="shared" si="41"/>
        <v>158.712121212121</v>
      </c>
    </row>
    <row r="845" s="20" customFormat="1" ht="17.25" customHeight="1" spans="1:9">
      <c r="A845" s="41" t="s">
        <v>1509</v>
      </c>
      <c r="B845" s="114" t="s">
        <v>1510</v>
      </c>
      <c r="C845" s="32">
        <v>8414</v>
      </c>
      <c r="D845" s="32">
        <v>2873</v>
      </c>
      <c r="E845" s="32">
        <v>8131</v>
      </c>
      <c r="F845" s="47">
        <v>2873</v>
      </c>
      <c r="G845" s="43">
        <f t="shared" si="39"/>
        <v>34.1454718326599</v>
      </c>
      <c r="H845" s="43">
        <f t="shared" si="40"/>
        <v>100</v>
      </c>
      <c r="I845" s="43">
        <f t="shared" si="41"/>
        <v>35.3339072684787</v>
      </c>
    </row>
    <row r="846" s="20" customFormat="1" ht="17.1" customHeight="1" spans="1:9">
      <c r="A846" s="41" t="s">
        <v>259</v>
      </c>
      <c r="B846" s="114" t="s">
        <v>1511</v>
      </c>
      <c r="C846" s="73"/>
      <c r="D846" s="73"/>
      <c r="E846" s="32">
        <v>82</v>
      </c>
      <c r="F846" s="47">
        <v>79</v>
      </c>
      <c r="G846" s="43">
        <f t="shared" si="39"/>
        <v>0</v>
      </c>
      <c r="H846" s="43">
        <f t="shared" si="40"/>
        <v>0</v>
      </c>
      <c r="I846" s="43">
        <f t="shared" si="41"/>
        <v>96.3414634146341</v>
      </c>
    </row>
    <row r="847" s="20" customFormat="1" ht="17.1" customHeight="1" spans="1:9">
      <c r="A847" s="41" t="s">
        <v>261</v>
      </c>
      <c r="B847" s="114" t="s">
        <v>1512</v>
      </c>
      <c r="C847" s="73"/>
      <c r="D847" s="73"/>
      <c r="E847" s="32">
        <v>0</v>
      </c>
      <c r="F847" s="47">
        <v>0</v>
      </c>
      <c r="G847" s="43">
        <f t="shared" si="39"/>
        <v>0</v>
      </c>
      <c r="H847" s="43">
        <f t="shared" si="40"/>
        <v>0</v>
      </c>
      <c r="I847" s="43">
        <f t="shared" si="41"/>
        <v>0</v>
      </c>
    </row>
    <row r="848" s="20" customFormat="1" ht="17.1" customHeight="1" spans="1:9">
      <c r="A848" s="41" t="s">
        <v>263</v>
      </c>
      <c r="B848" s="114" t="s">
        <v>1513</v>
      </c>
      <c r="C848" s="73"/>
      <c r="D848" s="73"/>
      <c r="E848" s="32">
        <v>0</v>
      </c>
      <c r="F848" s="47">
        <v>0</v>
      </c>
      <c r="G848" s="43">
        <f t="shared" si="39"/>
        <v>0</v>
      </c>
      <c r="H848" s="43">
        <f t="shared" si="40"/>
        <v>0</v>
      </c>
      <c r="I848" s="43">
        <f t="shared" si="41"/>
        <v>0</v>
      </c>
    </row>
    <row r="849" s="20" customFormat="1" ht="17.1" customHeight="1" spans="1:9">
      <c r="A849" s="41" t="s">
        <v>1514</v>
      </c>
      <c r="B849" s="114" t="s">
        <v>1515</v>
      </c>
      <c r="C849" s="73"/>
      <c r="D849" s="73"/>
      <c r="E849" s="32">
        <v>576</v>
      </c>
      <c r="F849" s="47">
        <v>908</v>
      </c>
      <c r="G849" s="43">
        <f t="shared" si="39"/>
        <v>0</v>
      </c>
      <c r="H849" s="43">
        <f t="shared" si="40"/>
        <v>0</v>
      </c>
      <c r="I849" s="43">
        <f t="shared" si="41"/>
        <v>157.638888888889</v>
      </c>
    </row>
    <row r="850" s="20" customFormat="1" ht="17.1" customHeight="1" spans="1:9">
      <c r="A850" s="41" t="s">
        <v>1516</v>
      </c>
      <c r="B850" s="114" t="s">
        <v>1517</v>
      </c>
      <c r="C850" s="73"/>
      <c r="D850" s="73"/>
      <c r="E850" s="32">
        <v>6934</v>
      </c>
      <c r="F850" s="47">
        <v>1430</v>
      </c>
      <c r="G850" s="43">
        <f t="shared" si="39"/>
        <v>0</v>
      </c>
      <c r="H850" s="43">
        <f t="shared" si="40"/>
        <v>0</v>
      </c>
      <c r="I850" s="43">
        <f t="shared" si="41"/>
        <v>20.6230170175945</v>
      </c>
    </row>
    <row r="851" s="20" customFormat="1" ht="17.1" customHeight="1" spans="1:9">
      <c r="A851" s="41" t="s">
        <v>1518</v>
      </c>
      <c r="B851" s="114" t="s">
        <v>1519</v>
      </c>
      <c r="C851" s="73"/>
      <c r="D851" s="73"/>
      <c r="E851" s="32">
        <v>33</v>
      </c>
      <c r="F851" s="47">
        <v>20</v>
      </c>
      <c r="G851" s="43">
        <f t="shared" si="39"/>
        <v>0</v>
      </c>
      <c r="H851" s="43">
        <f t="shared" si="40"/>
        <v>0</v>
      </c>
      <c r="I851" s="43">
        <f t="shared" si="41"/>
        <v>60.6060606060606</v>
      </c>
    </row>
    <row r="852" s="20" customFormat="1" ht="17.1" customHeight="1" spans="1:9">
      <c r="A852" s="41" t="s">
        <v>1520</v>
      </c>
      <c r="B852" s="114" t="s">
        <v>1521</v>
      </c>
      <c r="C852" s="73"/>
      <c r="D852" s="73"/>
      <c r="E852" s="32">
        <v>0</v>
      </c>
      <c r="F852" s="47">
        <v>0</v>
      </c>
      <c r="G852" s="43">
        <f t="shared" si="39"/>
        <v>0</v>
      </c>
      <c r="H852" s="43">
        <f t="shared" si="40"/>
        <v>0</v>
      </c>
      <c r="I852" s="43">
        <f t="shared" si="41"/>
        <v>0</v>
      </c>
    </row>
    <row r="853" s="20" customFormat="1" ht="17.1" customHeight="1" spans="1:9">
      <c r="A853" s="41" t="s">
        <v>1522</v>
      </c>
      <c r="B853" s="114" t="s">
        <v>1523</v>
      </c>
      <c r="C853" s="73"/>
      <c r="D853" s="73"/>
      <c r="E853" s="32">
        <v>0</v>
      </c>
      <c r="F853" s="47">
        <v>0</v>
      </c>
      <c r="G853" s="43">
        <f t="shared" si="39"/>
        <v>0</v>
      </c>
      <c r="H853" s="43">
        <f t="shared" si="40"/>
        <v>0</v>
      </c>
      <c r="I853" s="43">
        <f t="shared" si="41"/>
        <v>0</v>
      </c>
    </row>
    <row r="854" s="20" customFormat="1" ht="17.1" customHeight="1" spans="1:9">
      <c r="A854" s="41" t="s">
        <v>1524</v>
      </c>
      <c r="B854" s="114" t="s">
        <v>1525</v>
      </c>
      <c r="C854" s="73"/>
      <c r="D854" s="73"/>
      <c r="E854" s="32">
        <v>0</v>
      </c>
      <c r="F854" s="47">
        <v>0</v>
      </c>
      <c r="G854" s="43">
        <f t="shared" si="39"/>
        <v>0</v>
      </c>
      <c r="H854" s="43">
        <f t="shared" si="40"/>
        <v>0</v>
      </c>
      <c r="I854" s="43">
        <f t="shared" si="41"/>
        <v>0</v>
      </c>
    </row>
    <row r="855" s="20" customFormat="1" ht="17.1" customHeight="1" spans="1:9">
      <c r="A855" s="41" t="s">
        <v>1526</v>
      </c>
      <c r="B855" s="114" t="s">
        <v>1527</v>
      </c>
      <c r="C855" s="73"/>
      <c r="D855" s="73"/>
      <c r="E855" s="32">
        <v>6</v>
      </c>
      <c r="F855" s="47">
        <v>26</v>
      </c>
      <c r="G855" s="43">
        <f t="shared" si="39"/>
        <v>0</v>
      </c>
      <c r="H855" s="43">
        <f t="shared" si="40"/>
        <v>0</v>
      </c>
      <c r="I855" s="43">
        <f t="shared" si="41"/>
        <v>433.333333333333</v>
      </c>
    </row>
    <row r="856" s="20" customFormat="1" ht="17.1" customHeight="1" spans="1:9">
      <c r="A856" s="41" t="s">
        <v>1528</v>
      </c>
      <c r="B856" s="114" t="s">
        <v>1529</v>
      </c>
      <c r="C856" s="73"/>
      <c r="D856" s="73"/>
      <c r="E856" s="32">
        <v>0</v>
      </c>
      <c r="F856" s="47">
        <v>0</v>
      </c>
      <c r="G856" s="43">
        <f t="shared" si="39"/>
        <v>0</v>
      </c>
      <c r="H856" s="43">
        <f t="shared" si="40"/>
        <v>0</v>
      </c>
      <c r="I856" s="43">
        <f t="shared" si="41"/>
        <v>0</v>
      </c>
    </row>
    <row r="857" s="20" customFormat="1" ht="17.1" customHeight="1" spans="1:9">
      <c r="A857" s="41" t="s">
        <v>1530</v>
      </c>
      <c r="B857" s="113" t="s">
        <v>1531</v>
      </c>
      <c r="C857" s="73"/>
      <c r="D857" s="73"/>
      <c r="E857" s="32">
        <v>0</v>
      </c>
      <c r="F857" s="47">
        <v>0</v>
      </c>
      <c r="G857" s="43">
        <f t="shared" si="39"/>
        <v>0</v>
      </c>
      <c r="H857" s="43">
        <f t="shared" si="40"/>
        <v>0</v>
      </c>
      <c r="I857" s="43">
        <f t="shared" si="41"/>
        <v>0</v>
      </c>
    </row>
    <row r="858" s="20" customFormat="1" ht="17.1" customHeight="1" spans="1:9">
      <c r="A858" s="41" t="s">
        <v>1532</v>
      </c>
      <c r="B858" s="114" t="s">
        <v>260</v>
      </c>
      <c r="C858" s="73"/>
      <c r="D858" s="73"/>
      <c r="E858" s="32">
        <v>0</v>
      </c>
      <c r="F858" s="47">
        <v>0</v>
      </c>
      <c r="G858" s="43">
        <f t="shared" si="39"/>
        <v>0</v>
      </c>
      <c r="H858" s="43">
        <f t="shared" si="40"/>
        <v>0</v>
      </c>
      <c r="I858" s="43">
        <f t="shared" si="41"/>
        <v>0</v>
      </c>
    </row>
    <row r="859" s="20" customFormat="1" ht="17.1" customHeight="1" spans="1:9">
      <c r="A859" s="41" t="s">
        <v>1533</v>
      </c>
      <c r="B859" s="114" t="s">
        <v>262</v>
      </c>
      <c r="C859" s="73"/>
      <c r="D859" s="73"/>
      <c r="E859" s="32">
        <v>10</v>
      </c>
      <c r="F859" s="47">
        <v>32</v>
      </c>
      <c r="G859" s="43">
        <f t="shared" si="39"/>
        <v>0</v>
      </c>
      <c r="H859" s="43">
        <f t="shared" si="40"/>
        <v>0</v>
      </c>
      <c r="I859" s="43">
        <f t="shared" si="41"/>
        <v>320</v>
      </c>
    </row>
    <row r="860" s="20" customFormat="1" ht="17.1" customHeight="1" spans="1:9">
      <c r="A860" s="41" t="s">
        <v>1534</v>
      </c>
      <c r="B860" s="114" t="s">
        <v>264</v>
      </c>
      <c r="C860" s="73"/>
      <c r="D860" s="73"/>
      <c r="E860" s="32">
        <v>24</v>
      </c>
      <c r="F860" s="47">
        <v>80</v>
      </c>
      <c r="G860" s="43">
        <f t="shared" si="39"/>
        <v>0</v>
      </c>
      <c r="H860" s="43">
        <f t="shared" si="40"/>
        <v>0</v>
      </c>
      <c r="I860" s="43">
        <f t="shared" si="41"/>
        <v>333.333333333333</v>
      </c>
    </row>
    <row r="861" s="20" customFormat="1" ht="17.1" customHeight="1" spans="1:9">
      <c r="A861" s="41" t="s">
        <v>1535</v>
      </c>
      <c r="B861" s="114" t="s">
        <v>1536</v>
      </c>
      <c r="C861" s="73"/>
      <c r="D861" s="73"/>
      <c r="E861" s="32">
        <v>0</v>
      </c>
      <c r="F861" s="47">
        <v>109</v>
      </c>
      <c r="G861" s="43">
        <f t="shared" si="39"/>
        <v>0</v>
      </c>
      <c r="H861" s="43">
        <f t="shared" si="40"/>
        <v>0</v>
      </c>
      <c r="I861" s="43">
        <f t="shared" si="41"/>
        <v>0</v>
      </c>
    </row>
    <row r="862" s="20" customFormat="1" ht="17.1" customHeight="1" spans="1:9">
      <c r="A862" s="41" t="s">
        <v>1537</v>
      </c>
      <c r="B862" s="114" t="s">
        <v>1538</v>
      </c>
      <c r="C862" s="73"/>
      <c r="D862" s="73"/>
      <c r="E862" s="32">
        <v>0</v>
      </c>
      <c r="F862" s="47">
        <v>0</v>
      </c>
      <c r="G862" s="43">
        <f t="shared" si="39"/>
        <v>0</v>
      </c>
      <c r="H862" s="43">
        <f t="shared" si="40"/>
        <v>0</v>
      </c>
      <c r="I862" s="43">
        <f t="shared" si="41"/>
        <v>0</v>
      </c>
    </row>
    <row r="863" s="20" customFormat="1" ht="17.1" customHeight="1" spans="1:9">
      <c r="A863" s="41" t="s">
        <v>1539</v>
      </c>
      <c r="B863" s="114" t="s">
        <v>1540</v>
      </c>
      <c r="C863" s="73"/>
      <c r="D863" s="73"/>
      <c r="E863" s="32">
        <v>0</v>
      </c>
      <c r="F863" s="47">
        <v>0</v>
      </c>
      <c r="G863" s="43">
        <f t="shared" si="39"/>
        <v>0</v>
      </c>
      <c r="H863" s="43">
        <f t="shared" si="40"/>
        <v>0</v>
      </c>
      <c r="I863" s="43">
        <f t="shared" si="41"/>
        <v>0</v>
      </c>
    </row>
    <row r="864" s="20" customFormat="1" ht="17.1" customHeight="1" spans="1:9">
      <c r="A864" s="41" t="s">
        <v>1541</v>
      </c>
      <c r="B864" s="114" t="s">
        <v>1542</v>
      </c>
      <c r="C864" s="73"/>
      <c r="D864" s="73"/>
      <c r="E864" s="32">
        <v>0</v>
      </c>
      <c r="F864" s="47">
        <v>0</v>
      </c>
      <c r="G864" s="43">
        <f t="shared" si="39"/>
        <v>0</v>
      </c>
      <c r="H864" s="43">
        <f t="shared" si="40"/>
        <v>0</v>
      </c>
      <c r="I864" s="43">
        <f t="shared" si="41"/>
        <v>0</v>
      </c>
    </row>
    <row r="865" s="20" customFormat="1" ht="17.1" customHeight="1" spans="1:9">
      <c r="A865" s="41" t="s">
        <v>1543</v>
      </c>
      <c r="B865" s="114" t="s">
        <v>1544</v>
      </c>
      <c r="C865" s="73"/>
      <c r="D865" s="73"/>
      <c r="E865" s="32">
        <v>0</v>
      </c>
      <c r="F865" s="47">
        <v>0</v>
      </c>
      <c r="G865" s="43">
        <f t="shared" si="39"/>
        <v>0</v>
      </c>
      <c r="H865" s="43">
        <f t="shared" si="40"/>
        <v>0</v>
      </c>
      <c r="I865" s="43">
        <f t="shared" si="41"/>
        <v>0</v>
      </c>
    </row>
    <row r="866" s="20" customFormat="1" ht="17.1" customHeight="1" spans="1:9">
      <c r="A866" s="41" t="s">
        <v>1545</v>
      </c>
      <c r="B866" s="114" t="s">
        <v>1546</v>
      </c>
      <c r="C866" s="73"/>
      <c r="D866" s="73"/>
      <c r="E866" s="32">
        <v>0</v>
      </c>
      <c r="F866" s="47">
        <v>0</v>
      </c>
      <c r="G866" s="43">
        <f t="shared" si="39"/>
        <v>0</v>
      </c>
      <c r="H866" s="43">
        <f t="shared" si="40"/>
        <v>0</v>
      </c>
      <c r="I866" s="43">
        <f t="shared" si="41"/>
        <v>0</v>
      </c>
    </row>
    <row r="867" s="20" customFormat="1" ht="17.1" customHeight="1" spans="1:9">
      <c r="A867" s="41" t="s">
        <v>1491</v>
      </c>
      <c r="B867" s="114" t="s">
        <v>1547</v>
      </c>
      <c r="C867" s="73"/>
      <c r="D867" s="73"/>
      <c r="E867" s="32">
        <v>0</v>
      </c>
      <c r="F867" s="47">
        <v>0</v>
      </c>
      <c r="G867" s="43">
        <f t="shared" si="39"/>
        <v>0</v>
      </c>
      <c r="H867" s="43">
        <f t="shared" si="40"/>
        <v>0</v>
      </c>
      <c r="I867" s="43">
        <f t="shared" si="41"/>
        <v>0</v>
      </c>
    </row>
    <row r="868" s="20" customFormat="1" ht="17.1" customHeight="1" spans="1:9">
      <c r="A868" s="41" t="s">
        <v>1548</v>
      </c>
      <c r="B868" s="114" t="s">
        <v>1549</v>
      </c>
      <c r="C868" s="73"/>
      <c r="D868" s="73"/>
      <c r="E868" s="32">
        <v>0</v>
      </c>
      <c r="F868" s="47">
        <v>0</v>
      </c>
      <c r="G868" s="43">
        <f t="shared" si="39"/>
        <v>0</v>
      </c>
      <c r="H868" s="43">
        <f t="shared" si="40"/>
        <v>0</v>
      </c>
      <c r="I868" s="43">
        <f t="shared" si="41"/>
        <v>0</v>
      </c>
    </row>
    <row r="869" s="20" customFormat="1" ht="17.1" customHeight="1" spans="1:9">
      <c r="A869" s="41" t="s">
        <v>1550</v>
      </c>
      <c r="B869" s="114" t="s">
        <v>1551</v>
      </c>
      <c r="C869" s="73"/>
      <c r="D869" s="73"/>
      <c r="E869" s="32">
        <v>466</v>
      </c>
      <c r="F869" s="47">
        <v>65</v>
      </c>
      <c r="G869" s="43">
        <f t="shared" si="39"/>
        <v>0</v>
      </c>
      <c r="H869" s="43">
        <f t="shared" si="40"/>
        <v>0</v>
      </c>
      <c r="I869" s="43">
        <f t="shared" si="41"/>
        <v>13.9484978540773</v>
      </c>
    </row>
    <row r="870" s="20" customFormat="1" ht="17.1" customHeight="1" spans="1:9">
      <c r="A870" s="41" t="s">
        <v>1552</v>
      </c>
      <c r="B870" s="114" t="s">
        <v>1553</v>
      </c>
      <c r="C870" s="73"/>
      <c r="D870" s="73"/>
      <c r="E870" s="32">
        <v>0</v>
      </c>
      <c r="F870" s="47">
        <v>124</v>
      </c>
      <c r="G870" s="43">
        <f t="shared" si="39"/>
        <v>0</v>
      </c>
      <c r="H870" s="43">
        <f t="shared" si="40"/>
        <v>0</v>
      </c>
      <c r="I870" s="43">
        <f t="shared" si="41"/>
        <v>0</v>
      </c>
    </row>
    <row r="871" s="20" customFormat="1" ht="17.1" customHeight="1" spans="1:9">
      <c r="A871" s="41" t="s">
        <v>1554</v>
      </c>
      <c r="B871" s="114" t="s">
        <v>1555</v>
      </c>
      <c r="C871" s="32">
        <v>0</v>
      </c>
      <c r="D871" s="32">
        <v>0</v>
      </c>
      <c r="E871" s="32">
        <v>0</v>
      </c>
      <c r="F871" s="47">
        <v>0</v>
      </c>
      <c r="G871" s="43">
        <f t="shared" si="39"/>
        <v>0</v>
      </c>
      <c r="H871" s="43">
        <f t="shared" si="40"/>
        <v>0</v>
      </c>
      <c r="I871" s="43">
        <f t="shared" si="41"/>
        <v>0</v>
      </c>
    </row>
    <row r="872" s="20" customFormat="1" ht="17.1" customHeight="1" spans="1:9">
      <c r="A872" s="41" t="s">
        <v>259</v>
      </c>
      <c r="B872" s="114" t="s">
        <v>1556</v>
      </c>
      <c r="C872" s="73"/>
      <c r="D872" s="73"/>
      <c r="E872" s="32">
        <v>0</v>
      </c>
      <c r="F872" s="47">
        <v>0</v>
      </c>
      <c r="G872" s="43">
        <f t="shared" si="39"/>
        <v>0</v>
      </c>
      <c r="H872" s="43">
        <f t="shared" si="40"/>
        <v>0</v>
      </c>
      <c r="I872" s="43">
        <f t="shared" si="41"/>
        <v>0</v>
      </c>
    </row>
    <row r="873" s="20" customFormat="1" ht="17.1" customHeight="1" spans="1:9">
      <c r="A873" s="41" t="s">
        <v>261</v>
      </c>
      <c r="B873" s="114" t="s">
        <v>1557</v>
      </c>
      <c r="C873" s="73"/>
      <c r="D873" s="73"/>
      <c r="E873" s="32">
        <v>0</v>
      </c>
      <c r="F873" s="47">
        <v>0</v>
      </c>
      <c r="G873" s="43">
        <f t="shared" si="39"/>
        <v>0</v>
      </c>
      <c r="H873" s="43">
        <f t="shared" si="40"/>
        <v>0</v>
      </c>
      <c r="I873" s="43">
        <f t="shared" si="41"/>
        <v>0</v>
      </c>
    </row>
    <row r="874" s="20" customFormat="1" ht="17.1" customHeight="1" spans="1:9">
      <c r="A874" s="41" t="s">
        <v>263</v>
      </c>
      <c r="B874" s="114" t="s">
        <v>1558</v>
      </c>
      <c r="C874" s="73"/>
      <c r="D874" s="73"/>
      <c r="E874" s="32">
        <v>0</v>
      </c>
      <c r="F874" s="47">
        <v>0</v>
      </c>
      <c r="G874" s="43">
        <f t="shared" si="39"/>
        <v>0</v>
      </c>
      <c r="H874" s="43">
        <f t="shared" si="40"/>
        <v>0</v>
      </c>
      <c r="I874" s="43">
        <f t="shared" si="41"/>
        <v>0</v>
      </c>
    </row>
    <row r="875" s="20" customFormat="1" ht="17.1" customHeight="1" spans="1:9">
      <c r="A875" s="41" t="s">
        <v>1559</v>
      </c>
      <c r="B875" s="114" t="s">
        <v>1560</v>
      </c>
      <c r="C875" s="73"/>
      <c r="D875" s="73"/>
      <c r="E875" s="32">
        <v>0</v>
      </c>
      <c r="F875" s="47">
        <v>0</v>
      </c>
      <c r="G875" s="43">
        <f t="shared" si="39"/>
        <v>0</v>
      </c>
      <c r="H875" s="43">
        <f t="shared" si="40"/>
        <v>0</v>
      </c>
      <c r="I875" s="43">
        <f t="shared" si="41"/>
        <v>0</v>
      </c>
    </row>
    <row r="876" s="20" customFormat="1" ht="17.1" customHeight="1" spans="1:9">
      <c r="A876" s="41" t="s">
        <v>1561</v>
      </c>
      <c r="B876" s="114" t="s">
        <v>1562</v>
      </c>
      <c r="C876" s="73"/>
      <c r="D876" s="73"/>
      <c r="E876" s="32">
        <v>0</v>
      </c>
      <c r="F876" s="47">
        <v>0</v>
      </c>
      <c r="G876" s="43">
        <f t="shared" si="39"/>
        <v>0</v>
      </c>
      <c r="H876" s="43">
        <f t="shared" si="40"/>
        <v>0</v>
      </c>
      <c r="I876" s="43">
        <f t="shared" si="41"/>
        <v>0</v>
      </c>
    </row>
    <row r="877" s="20" customFormat="1" ht="17.1" customHeight="1" spans="1:9">
      <c r="A877" s="41" t="s">
        <v>1563</v>
      </c>
      <c r="B877" s="114" t="s">
        <v>1564</v>
      </c>
      <c r="C877" s="73"/>
      <c r="D877" s="73"/>
      <c r="E877" s="32">
        <v>0</v>
      </c>
      <c r="F877" s="47">
        <v>0</v>
      </c>
      <c r="G877" s="43">
        <f t="shared" si="39"/>
        <v>0</v>
      </c>
      <c r="H877" s="43">
        <f t="shared" si="40"/>
        <v>0</v>
      </c>
      <c r="I877" s="43">
        <f t="shared" si="41"/>
        <v>0</v>
      </c>
    </row>
    <row r="878" s="20" customFormat="1" ht="17.1" customHeight="1" spans="1:9">
      <c r="A878" s="41" t="s">
        <v>1565</v>
      </c>
      <c r="B878" s="114" t="s">
        <v>1566</v>
      </c>
      <c r="C878" s="73"/>
      <c r="D878" s="73"/>
      <c r="E878" s="32">
        <v>0</v>
      </c>
      <c r="F878" s="47">
        <v>0</v>
      </c>
      <c r="G878" s="43">
        <f t="shared" si="39"/>
        <v>0</v>
      </c>
      <c r="H878" s="43">
        <f t="shared" si="40"/>
        <v>0</v>
      </c>
      <c r="I878" s="43">
        <f t="shared" si="41"/>
        <v>0</v>
      </c>
    </row>
    <row r="879" s="20" customFormat="1" ht="17.1" customHeight="1" spans="1:9">
      <c r="A879" s="41" t="s">
        <v>1567</v>
      </c>
      <c r="B879" s="114" t="s">
        <v>1568</v>
      </c>
      <c r="C879" s="73"/>
      <c r="D879" s="73"/>
      <c r="E879" s="32">
        <v>0</v>
      </c>
      <c r="F879" s="47">
        <v>0</v>
      </c>
      <c r="G879" s="43">
        <f t="shared" si="39"/>
        <v>0</v>
      </c>
      <c r="H879" s="43">
        <f t="shared" si="40"/>
        <v>0</v>
      </c>
      <c r="I879" s="43">
        <f t="shared" si="41"/>
        <v>0</v>
      </c>
    </row>
    <row r="880" s="20" customFormat="1" ht="17.1" customHeight="1" spans="1:9">
      <c r="A880" s="41" t="s">
        <v>1569</v>
      </c>
      <c r="B880" s="114" t="s">
        <v>1504</v>
      </c>
      <c r="C880" s="73"/>
      <c r="D880" s="73"/>
      <c r="E880" s="32">
        <v>0</v>
      </c>
      <c r="F880" s="47">
        <v>0</v>
      </c>
      <c r="G880" s="43">
        <f t="shared" si="39"/>
        <v>0</v>
      </c>
      <c r="H880" s="43">
        <f t="shared" si="40"/>
        <v>0</v>
      </c>
      <c r="I880" s="43">
        <f t="shared" si="41"/>
        <v>0</v>
      </c>
    </row>
    <row r="881" s="20" customFormat="1" ht="17.1" customHeight="1" spans="1:9">
      <c r="A881" s="41" t="s">
        <v>1570</v>
      </c>
      <c r="B881" s="114" t="s">
        <v>1571</v>
      </c>
      <c r="C881" s="73"/>
      <c r="D881" s="73"/>
      <c r="E881" s="32">
        <v>0</v>
      </c>
      <c r="F881" s="47">
        <v>0</v>
      </c>
      <c r="G881" s="43">
        <f t="shared" si="39"/>
        <v>0</v>
      </c>
      <c r="H881" s="43">
        <f t="shared" si="40"/>
        <v>0</v>
      </c>
      <c r="I881" s="43">
        <f t="shared" si="41"/>
        <v>0</v>
      </c>
    </row>
    <row r="882" s="20" customFormat="1" ht="17.1" customHeight="1" spans="1:9">
      <c r="A882" s="41" t="s">
        <v>1572</v>
      </c>
      <c r="B882" s="113" t="s">
        <v>1573</v>
      </c>
      <c r="C882" s="32">
        <v>23542</v>
      </c>
      <c r="D882" s="32">
        <v>32182</v>
      </c>
      <c r="E882" s="32">
        <v>22746</v>
      </c>
      <c r="F882" s="47">
        <v>32182</v>
      </c>
      <c r="G882" s="43">
        <f t="shared" si="39"/>
        <v>136.700365304562</v>
      </c>
      <c r="H882" s="43">
        <f t="shared" si="40"/>
        <v>100</v>
      </c>
      <c r="I882" s="43">
        <f t="shared" si="41"/>
        <v>141.484217005188</v>
      </c>
    </row>
    <row r="883" s="20" customFormat="1" ht="17.1" customHeight="1" spans="1:9">
      <c r="A883" s="41" t="s">
        <v>259</v>
      </c>
      <c r="B883" s="115" t="s">
        <v>260</v>
      </c>
      <c r="C883" s="73"/>
      <c r="D883" s="73"/>
      <c r="E883" s="32">
        <v>170</v>
      </c>
      <c r="F883" s="47">
        <v>176</v>
      </c>
      <c r="G883" s="43">
        <f t="shared" si="39"/>
        <v>0</v>
      </c>
      <c r="H883" s="43">
        <f t="shared" si="40"/>
        <v>0</v>
      </c>
      <c r="I883" s="43">
        <f t="shared" si="41"/>
        <v>103.529411764706</v>
      </c>
    </row>
    <row r="884" s="20" customFormat="1" ht="17.1" customHeight="1" spans="1:9">
      <c r="A884" s="41" t="s">
        <v>261</v>
      </c>
      <c r="B884" s="114" t="s">
        <v>262</v>
      </c>
      <c r="C884" s="73"/>
      <c r="D884" s="73"/>
      <c r="E884" s="32">
        <v>0</v>
      </c>
      <c r="F884" s="47">
        <v>10</v>
      </c>
      <c r="G884" s="43">
        <f t="shared" si="39"/>
        <v>0</v>
      </c>
      <c r="H884" s="43">
        <f t="shared" si="40"/>
        <v>0</v>
      </c>
      <c r="I884" s="43">
        <f t="shared" si="41"/>
        <v>0</v>
      </c>
    </row>
    <row r="885" s="20" customFormat="1" ht="17.1" customHeight="1" spans="1:9">
      <c r="A885" s="41" t="s">
        <v>263</v>
      </c>
      <c r="B885" s="114" t="s">
        <v>264</v>
      </c>
      <c r="C885" s="73"/>
      <c r="D885" s="73"/>
      <c r="E885" s="32">
        <v>0</v>
      </c>
      <c r="F885" s="47">
        <v>0</v>
      </c>
      <c r="G885" s="43">
        <f t="shared" si="39"/>
        <v>0</v>
      </c>
      <c r="H885" s="43">
        <f t="shared" si="40"/>
        <v>0</v>
      </c>
      <c r="I885" s="43">
        <f t="shared" si="41"/>
        <v>0</v>
      </c>
    </row>
    <row r="886" s="20" customFormat="1" ht="17.1" customHeight="1" spans="1:9">
      <c r="A886" s="41" t="s">
        <v>1574</v>
      </c>
      <c r="B886" s="114" t="s">
        <v>1575</v>
      </c>
      <c r="C886" s="73"/>
      <c r="D886" s="73"/>
      <c r="E886" s="32">
        <v>10517</v>
      </c>
      <c r="F886" s="47">
        <v>9912</v>
      </c>
      <c r="G886" s="43">
        <f t="shared" si="39"/>
        <v>0</v>
      </c>
      <c r="H886" s="43">
        <f t="shared" si="40"/>
        <v>0</v>
      </c>
      <c r="I886" s="43">
        <f t="shared" si="41"/>
        <v>94.2474089569269</v>
      </c>
    </row>
    <row r="887" s="20" customFormat="1" ht="17.1" customHeight="1" spans="1:9">
      <c r="A887" s="41" t="s">
        <v>1576</v>
      </c>
      <c r="B887" s="114" t="s">
        <v>1577</v>
      </c>
      <c r="C887" s="73"/>
      <c r="D887" s="73"/>
      <c r="E887" s="32">
        <v>8276</v>
      </c>
      <c r="F887" s="47">
        <v>19602</v>
      </c>
      <c r="G887" s="43">
        <f t="shared" si="39"/>
        <v>0</v>
      </c>
      <c r="H887" s="43">
        <f t="shared" si="40"/>
        <v>0</v>
      </c>
      <c r="I887" s="43">
        <f t="shared" si="41"/>
        <v>236.853552440793</v>
      </c>
    </row>
    <row r="888" s="20" customFormat="1" ht="17.1" customHeight="1" spans="1:9">
      <c r="A888" s="41" t="s">
        <v>1578</v>
      </c>
      <c r="B888" s="114" t="s">
        <v>1579</v>
      </c>
      <c r="C888" s="73"/>
      <c r="D888" s="73"/>
      <c r="E888" s="32">
        <v>0</v>
      </c>
      <c r="F888" s="47">
        <v>0</v>
      </c>
      <c r="G888" s="43">
        <f t="shared" si="39"/>
        <v>0</v>
      </c>
      <c r="H888" s="43">
        <f t="shared" si="40"/>
        <v>0</v>
      </c>
      <c r="I888" s="43">
        <f t="shared" si="41"/>
        <v>0</v>
      </c>
    </row>
    <row r="889" s="20" customFormat="1" ht="17.1" customHeight="1" spans="1:9">
      <c r="A889" s="41" t="s">
        <v>1580</v>
      </c>
      <c r="B889" s="114" t="s">
        <v>1581</v>
      </c>
      <c r="C889" s="73"/>
      <c r="D889" s="73"/>
      <c r="E889" s="32">
        <v>150</v>
      </c>
      <c r="F889" s="47">
        <v>0</v>
      </c>
      <c r="G889" s="43">
        <f t="shared" si="39"/>
        <v>0</v>
      </c>
      <c r="H889" s="43">
        <f t="shared" si="40"/>
        <v>0</v>
      </c>
      <c r="I889" s="43">
        <f t="shared" si="41"/>
        <v>0</v>
      </c>
    </row>
    <row r="890" s="20" customFormat="1" ht="17.1" customHeight="1" spans="1:9">
      <c r="A890" s="41" t="s">
        <v>1582</v>
      </c>
      <c r="B890" s="114" t="s">
        <v>1583</v>
      </c>
      <c r="C890" s="73"/>
      <c r="D890" s="73"/>
      <c r="E890" s="32">
        <v>0</v>
      </c>
      <c r="F890" s="47">
        <v>0</v>
      </c>
      <c r="G890" s="43">
        <f t="shared" si="39"/>
        <v>0</v>
      </c>
      <c r="H890" s="43">
        <f t="shared" si="40"/>
        <v>0</v>
      </c>
      <c r="I890" s="43">
        <f t="shared" si="41"/>
        <v>0</v>
      </c>
    </row>
    <row r="891" s="20" customFormat="1" ht="17.1" customHeight="1" spans="1:9">
      <c r="A891" s="41" t="s">
        <v>1584</v>
      </c>
      <c r="B891" s="114" t="s">
        <v>1585</v>
      </c>
      <c r="C891" s="73"/>
      <c r="D891" s="73"/>
      <c r="E891" s="32">
        <v>41</v>
      </c>
      <c r="F891" s="47">
        <v>69</v>
      </c>
      <c r="G891" s="43">
        <f t="shared" si="39"/>
        <v>0</v>
      </c>
      <c r="H891" s="43">
        <f t="shared" si="40"/>
        <v>0</v>
      </c>
      <c r="I891" s="43">
        <f t="shared" si="41"/>
        <v>168.292682926829</v>
      </c>
    </row>
    <row r="892" s="20" customFormat="1" ht="17.1" customHeight="1" spans="1:9">
      <c r="A892" s="41" t="s">
        <v>1586</v>
      </c>
      <c r="B892" s="114" t="s">
        <v>1587</v>
      </c>
      <c r="C892" s="73"/>
      <c r="D892" s="73"/>
      <c r="E892" s="32">
        <v>3592</v>
      </c>
      <c r="F892" s="47">
        <v>2413</v>
      </c>
      <c r="G892" s="43">
        <f t="shared" si="39"/>
        <v>0</v>
      </c>
      <c r="H892" s="43">
        <f t="shared" si="40"/>
        <v>0</v>
      </c>
      <c r="I892" s="43">
        <f t="shared" si="41"/>
        <v>67.1770601336303</v>
      </c>
    </row>
    <row r="893" s="20" customFormat="1" ht="17.1" customHeight="1" spans="1:9">
      <c r="A893" s="41" t="s">
        <v>1588</v>
      </c>
      <c r="B893" s="114" t="s">
        <v>1589</v>
      </c>
      <c r="C893" s="32">
        <v>0</v>
      </c>
      <c r="D893" s="32">
        <v>0</v>
      </c>
      <c r="E893" s="32">
        <v>2497</v>
      </c>
      <c r="F893" s="47">
        <v>0</v>
      </c>
      <c r="G893" s="43">
        <f t="shared" si="39"/>
        <v>0</v>
      </c>
      <c r="H893" s="43">
        <f t="shared" si="40"/>
        <v>0</v>
      </c>
      <c r="I893" s="43">
        <f t="shared" si="41"/>
        <v>0</v>
      </c>
    </row>
    <row r="894" s="20" customFormat="1" ht="17.1" customHeight="1" spans="1:9">
      <c r="A894" s="41" t="s">
        <v>749</v>
      </c>
      <c r="B894" s="114" t="s">
        <v>1590</v>
      </c>
      <c r="C894" s="73"/>
      <c r="D894" s="73"/>
      <c r="E894" s="32">
        <v>0</v>
      </c>
      <c r="F894" s="47">
        <v>0</v>
      </c>
      <c r="G894" s="43">
        <f t="shared" si="39"/>
        <v>0</v>
      </c>
      <c r="H894" s="43">
        <f t="shared" si="40"/>
        <v>0</v>
      </c>
      <c r="I894" s="43">
        <f t="shared" si="41"/>
        <v>0</v>
      </c>
    </row>
    <row r="895" s="20" customFormat="1" ht="17.1" customHeight="1" spans="1:9">
      <c r="A895" s="41" t="s">
        <v>1591</v>
      </c>
      <c r="B895" s="114" t="s">
        <v>1592</v>
      </c>
      <c r="C895" s="73"/>
      <c r="D895" s="73"/>
      <c r="E895" s="32">
        <v>2497</v>
      </c>
      <c r="F895" s="47">
        <v>0</v>
      </c>
      <c r="G895" s="43">
        <f t="shared" si="39"/>
        <v>0</v>
      </c>
      <c r="H895" s="43">
        <f t="shared" si="40"/>
        <v>0</v>
      </c>
      <c r="I895" s="43">
        <f t="shared" si="41"/>
        <v>0</v>
      </c>
    </row>
    <row r="896" s="20" customFormat="1" ht="17.1" customHeight="1" spans="1:9">
      <c r="A896" s="41" t="s">
        <v>1593</v>
      </c>
      <c r="B896" s="114" t="s">
        <v>1594</v>
      </c>
      <c r="C896" s="73"/>
      <c r="D896" s="73"/>
      <c r="E896" s="32">
        <v>0</v>
      </c>
      <c r="F896" s="47">
        <v>0</v>
      </c>
      <c r="G896" s="43">
        <f t="shared" si="39"/>
        <v>0</v>
      </c>
      <c r="H896" s="43">
        <f t="shared" si="40"/>
        <v>0</v>
      </c>
      <c r="I896" s="43">
        <f t="shared" si="41"/>
        <v>0</v>
      </c>
    </row>
    <row r="897" s="20" customFormat="1" ht="17.1" customHeight="1" spans="1:9">
      <c r="A897" s="41" t="s">
        <v>1595</v>
      </c>
      <c r="B897" s="114" t="s">
        <v>1596</v>
      </c>
      <c r="C897" s="73"/>
      <c r="D897" s="73"/>
      <c r="E897" s="32">
        <v>0</v>
      </c>
      <c r="F897" s="47">
        <v>0</v>
      </c>
      <c r="G897" s="43">
        <f t="shared" si="39"/>
        <v>0</v>
      </c>
      <c r="H897" s="43">
        <f t="shared" si="40"/>
        <v>0</v>
      </c>
      <c r="I897" s="43">
        <f t="shared" si="41"/>
        <v>0</v>
      </c>
    </row>
    <row r="898" s="20" customFormat="1" ht="17.1" customHeight="1" spans="1:9">
      <c r="A898" s="41" t="s">
        <v>1597</v>
      </c>
      <c r="B898" s="114" t="s">
        <v>1598</v>
      </c>
      <c r="C898" s="73"/>
      <c r="D898" s="73"/>
      <c r="E898" s="32">
        <v>0</v>
      </c>
      <c r="F898" s="47">
        <v>0</v>
      </c>
      <c r="G898" s="43">
        <f t="shared" si="39"/>
        <v>0</v>
      </c>
      <c r="H898" s="43">
        <f t="shared" si="40"/>
        <v>0</v>
      </c>
      <c r="I898" s="43">
        <f t="shared" si="41"/>
        <v>0</v>
      </c>
    </row>
    <row r="899" s="20" customFormat="1" ht="17.1" customHeight="1" spans="1:9">
      <c r="A899" s="41" t="s">
        <v>1599</v>
      </c>
      <c r="B899" s="114" t="s">
        <v>1600</v>
      </c>
      <c r="C899" s="32">
        <v>2315</v>
      </c>
      <c r="D899" s="32">
        <v>4127</v>
      </c>
      <c r="E899" s="32">
        <v>2237</v>
      </c>
      <c r="F899" s="47">
        <v>4127</v>
      </c>
      <c r="G899" s="43">
        <f t="shared" si="39"/>
        <v>178.272138228942</v>
      </c>
      <c r="H899" s="43">
        <f t="shared" si="40"/>
        <v>100</v>
      </c>
      <c r="I899" s="43">
        <f t="shared" si="41"/>
        <v>184.48815377738</v>
      </c>
    </row>
    <row r="900" s="20" customFormat="1" ht="17.1" customHeight="1" spans="1:9">
      <c r="A900" s="41" t="s">
        <v>1601</v>
      </c>
      <c r="B900" s="114" t="s">
        <v>1602</v>
      </c>
      <c r="C900" s="73"/>
      <c r="D900" s="73"/>
      <c r="E900" s="32">
        <v>271</v>
      </c>
      <c r="F900" s="47">
        <v>122</v>
      </c>
      <c r="G900" s="43">
        <f t="shared" ref="G900:G963" si="42">IF(C900&lt;&gt;0,(F900/C900)*100,0)</f>
        <v>0</v>
      </c>
      <c r="H900" s="43">
        <f t="shared" ref="H900:H963" si="43">IF(D900&lt;&gt;0,(F900/D900)*100,0)</f>
        <v>0</v>
      </c>
      <c r="I900" s="43">
        <f t="shared" ref="I900:I963" si="44">IF(E900&lt;&gt;0,(F900/E900)*100,0)</f>
        <v>45.0184501845018</v>
      </c>
    </row>
    <row r="901" s="20" customFormat="1" ht="17.1" customHeight="1" spans="1:9">
      <c r="A901" s="41" t="s">
        <v>1603</v>
      </c>
      <c r="B901" s="114" t="s">
        <v>1604</v>
      </c>
      <c r="C901" s="73"/>
      <c r="D901" s="73"/>
      <c r="E901" s="32">
        <v>0</v>
      </c>
      <c r="F901" s="47">
        <v>0</v>
      </c>
      <c r="G901" s="43">
        <f t="shared" si="42"/>
        <v>0</v>
      </c>
      <c r="H901" s="43">
        <f t="shared" si="43"/>
        <v>0</v>
      </c>
      <c r="I901" s="43">
        <f t="shared" si="44"/>
        <v>0</v>
      </c>
    </row>
    <row r="902" s="20" customFormat="1" ht="17.1" customHeight="1" spans="1:9">
      <c r="A902" s="41" t="s">
        <v>1605</v>
      </c>
      <c r="B902" s="114" t="s">
        <v>1606</v>
      </c>
      <c r="C902" s="73"/>
      <c r="D902" s="73"/>
      <c r="E902" s="32">
        <v>1966</v>
      </c>
      <c r="F902" s="47">
        <v>1693</v>
      </c>
      <c r="G902" s="43">
        <f t="shared" si="42"/>
        <v>0</v>
      </c>
      <c r="H902" s="43">
        <f t="shared" si="43"/>
        <v>0</v>
      </c>
      <c r="I902" s="43">
        <f t="shared" si="44"/>
        <v>86.1139369277721</v>
      </c>
    </row>
    <row r="903" s="20" customFormat="1" ht="17.1" customHeight="1" spans="1:9">
      <c r="A903" s="41" t="s">
        <v>1607</v>
      </c>
      <c r="B903" s="114" t="s">
        <v>1608</v>
      </c>
      <c r="C903" s="73"/>
      <c r="D903" s="73"/>
      <c r="E903" s="32">
        <v>0</v>
      </c>
      <c r="F903" s="47">
        <v>0</v>
      </c>
      <c r="G903" s="43">
        <f t="shared" si="42"/>
        <v>0</v>
      </c>
      <c r="H903" s="43">
        <f t="shared" si="43"/>
        <v>0</v>
      </c>
      <c r="I903" s="43">
        <f t="shared" si="44"/>
        <v>0</v>
      </c>
    </row>
    <row r="904" s="20" customFormat="1" ht="17.1" customHeight="1" spans="1:9">
      <c r="A904" s="41" t="s">
        <v>1609</v>
      </c>
      <c r="B904" s="114" t="s">
        <v>1557</v>
      </c>
      <c r="C904" s="73"/>
      <c r="D904" s="73"/>
      <c r="E904" s="32">
        <v>0</v>
      </c>
      <c r="F904" s="47">
        <v>0</v>
      </c>
      <c r="G904" s="43">
        <f t="shared" si="42"/>
        <v>0</v>
      </c>
      <c r="H904" s="43">
        <f t="shared" si="43"/>
        <v>0</v>
      </c>
      <c r="I904" s="43">
        <f t="shared" si="44"/>
        <v>0</v>
      </c>
    </row>
    <row r="905" s="20" customFormat="1" ht="17.1" customHeight="1" spans="1:9">
      <c r="A905" s="41" t="s">
        <v>1610</v>
      </c>
      <c r="B905" s="114" t="s">
        <v>1611</v>
      </c>
      <c r="C905" s="73"/>
      <c r="D905" s="73"/>
      <c r="E905" s="32">
        <v>0</v>
      </c>
      <c r="F905" s="47">
        <v>2312</v>
      </c>
      <c r="G905" s="43">
        <f t="shared" si="42"/>
        <v>0</v>
      </c>
      <c r="H905" s="43">
        <f t="shared" si="43"/>
        <v>0</v>
      </c>
      <c r="I905" s="43">
        <f t="shared" si="44"/>
        <v>0</v>
      </c>
    </row>
    <row r="906" s="20" customFormat="1" ht="17.1" customHeight="1" spans="1:9">
      <c r="A906" s="41" t="s">
        <v>1612</v>
      </c>
      <c r="B906" s="114" t="s">
        <v>1613</v>
      </c>
      <c r="C906" s="32">
        <v>1973</v>
      </c>
      <c r="D906" s="32">
        <v>1078</v>
      </c>
      <c r="E906" s="32">
        <v>1906</v>
      </c>
      <c r="F906" s="47">
        <v>912</v>
      </c>
      <c r="G906" s="43">
        <f t="shared" si="42"/>
        <v>46.2240243284339</v>
      </c>
      <c r="H906" s="43">
        <f t="shared" si="43"/>
        <v>84.6011131725417</v>
      </c>
      <c r="I906" s="43">
        <f t="shared" si="44"/>
        <v>47.8488982161595</v>
      </c>
    </row>
    <row r="907" s="20" customFormat="1" ht="17.1" customHeight="1" spans="1:9">
      <c r="A907" s="41" t="s">
        <v>1614</v>
      </c>
      <c r="B907" s="114" t="s">
        <v>1615</v>
      </c>
      <c r="C907" s="73"/>
      <c r="D907" s="73"/>
      <c r="E907" s="32">
        <v>0</v>
      </c>
      <c r="F907" s="47">
        <v>0</v>
      </c>
      <c r="G907" s="43">
        <f t="shared" si="42"/>
        <v>0</v>
      </c>
      <c r="H907" s="43">
        <f t="shared" si="43"/>
        <v>0</v>
      </c>
      <c r="I907" s="43">
        <f t="shared" si="44"/>
        <v>0</v>
      </c>
    </row>
    <row r="908" s="20" customFormat="1" ht="17.1" customHeight="1" spans="1:9">
      <c r="A908" s="41" t="s">
        <v>1616</v>
      </c>
      <c r="B908" s="114" t="s">
        <v>1617</v>
      </c>
      <c r="C908" s="73"/>
      <c r="D908" s="73"/>
      <c r="E908" s="32">
        <v>0</v>
      </c>
      <c r="F908" s="47">
        <v>0</v>
      </c>
      <c r="G908" s="43">
        <f t="shared" si="42"/>
        <v>0</v>
      </c>
      <c r="H908" s="43">
        <f t="shared" si="43"/>
        <v>0</v>
      </c>
      <c r="I908" s="43">
        <f t="shared" si="44"/>
        <v>0</v>
      </c>
    </row>
    <row r="909" s="20" customFormat="1" ht="17.1" customHeight="1" spans="1:9">
      <c r="A909" s="41" t="s">
        <v>1618</v>
      </c>
      <c r="B909" s="115" t="s">
        <v>1619</v>
      </c>
      <c r="C909" s="73"/>
      <c r="D909" s="73"/>
      <c r="E909" s="32">
        <v>1530</v>
      </c>
      <c r="F909" s="47">
        <v>799</v>
      </c>
      <c r="G909" s="43">
        <f t="shared" si="42"/>
        <v>0</v>
      </c>
      <c r="H909" s="43">
        <f t="shared" si="43"/>
        <v>0</v>
      </c>
      <c r="I909" s="43">
        <f t="shared" si="44"/>
        <v>52.2222222222222</v>
      </c>
    </row>
    <row r="910" s="20" customFormat="1" ht="17.1" customHeight="1" spans="1:9">
      <c r="A910" s="41" t="s">
        <v>1620</v>
      </c>
      <c r="B910" s="113" t="s">
        <v>1621</v>
      </c>
      <c r="C910" s="73"/>
      <c r="D910" s="73"/>
      <c r="E910" s="32">
        <v>376</v>
      </c>
      <c r="F910" s="47">
        <v>113</v>
      </c>
      <c r="G910" s="43">
        <f t="shared" si="42"/>
        <v>0</v>
      </c>
      <c r="H910" s="43">
        <f t="shared" si="43"/>
        <v>0</v>
      </c>
      <c r="I910" s="43">
        <f t="shared" si="44"/>
        <v>30.0531914893617</v>
      </c>
    </row>
    <row r="911" s="20" customFormat="1" ht="17.1" customHeight="1" spans="1:9">
      <c r="A911" s="41" t="s">
        <v>1622</v>
      </c>
      <c r="B911" s="114" t="s">
        <v>260</v>
      </c>
      <c r="C911" s="73"/>
      <c r="D911" s="73"/>
      <c r="E911" s="32">
        <v>0</v>
      </c>
      <c r="F911" s="47">
        <v>0</v>
      </c>
      <c r="G911" s="43">
        <f t="shared" si="42"/>
        <v>0</v>
      </c>
      <c r="H911" s="43">
        <f t="shared" si="43"/>
        <v>0</v>
      </c>
      <c r="I911" s="43">
        <f t="shared" si="44"/>
        <v>0</v>
      </c>
    </row>
    <row r="912" s="20" customFormat="1" ht="17.1" customHeight="1" spans="1:9">
      <c r="A912" s="41" t="s">
        <v>1623</v>
      </c>
      <c r="B912" s="114" t="s">
        <v>262</v>
      </c>
      <c r="C912" s="73"/>
      <c r="D912" s="73"/>
      <c r="E912" s="32">
        <v>0</v>
      </c>
      <c r="F912" s="47">
        <v>0</v>
      </c>
      <c r="G912" s="43">
        <f t="shared" si="42"/>
        <v>0</v>
      </c>
      <c r="H912" s="43">
        <f t="shared" si="43"/>
        <v>0</v>
      </c>
      <c r="I912" s="43">
        <f t="shared" si="44"/>
        <v>0</v>
      </c>
    </row>
    <row r="913" s="20" customFormat="1" ht="17.1" customHeight="1" spans="1:9">
      <c r="A913" s="41" t="s">
        <v>1624</v>
      </c>
      <c r="B913" s="114" t="s">
        <v>264</v>
      </c>
      <c r="C913" s="32">
        <v>0</v>
      </c>
      <c r="D913" s="32">
        <v>0</v>
      </c>
      <c r="E913" s="32">
        <v>0</v>
      </c>
      <c r="F913" s="47">
        <v>0</v>
      </c>
      <c r="G913" s="43">
        <f t="shared" si="42"/>
        <v>0</v>
      </c>
      <c r="H913" s="43">
        <f t="shared" si="43"/>
        <v>0</v>
      </c>
      <c r="I913" s="43">
        <f t="shared" si="44"/>
        <v>0</v>
      </c>
    </row>
    <row r="914" s="20" customFormat="1" ht="17.1" customHeight="1" spans="1:9">
      <c r="A914" s="41" t="s">
        <v>1625</v>
      </c>
      <c r="B914" s="114" t="s">
        <v>1615</v>
      </c>
      <c r="C914" s="73"/>
      <c r="D914" s="73"/>
      <c r="E914" s="32">
        <v>0</v>
      </c>
      <c r="F914" s="47">
        <v>0</v>
      </c>
      <c r="G914" s="43">
        <f t="shared" si="42"/>
        <v>0</v>
      </c>
      <c r="H914" s="43">
        <f t="shared" si="43"/>
        <v>0</v>
      </c>
      <c r="I914" s="43">
        <f t="shared" si="44"/>
        <v>0</v>
      </c>
    </row>
    <row r="915" s="20" customFormat="1" ht="17.1" customHeight="1" spans="1:9">
      <c r="A915" s="41" t="s">
        <v>1626</v>
      </c>
      <c r="B915" s="114" t="s">
        <v>1627</v>
      </c>
      <c r="C915" s="73"/>
      <c r="D915" s="73"/>
      <c r="E915" s="32">
        <v>0</v>
      </c>
      <c r="F915" s="47">
        <v>0</v>
      </c>
      <c r="G915" s="43">
        <f t="shared" si="42"/>
        <v>0</v>
      </c>
      <c r="H915" s="43">
        <f t="shared" si="43"/>
        <v>0</v>
      </c>
      <c r="I915" s="43">
        <f t="shared" si="44"/>
        <v>0</v>
      </c>
    </row>
    <row r="916" s="20" customFormat="1" ht="17.1" customHeight="1" spans="1:9">
      <c r="A916" s="41" t="s">
        <v>1628</v>
      </c>
      <c r="B916" s="114" t="s">
        <v>1629</v>
      </c>
      <c r="C916" s="32">
        <v>7</v>
      </c>
      <c r="D916" s="32">
        <v>1101</v>
      </c>
      <c r="E916" s="32">
        <v>7</v>
      </c>
      <c r="F916" s="47">
        <v>1101</v>
      </c>
      <c r="G916" s="43">
        <f t="shared" si="42"/>
        <v>15728.5714285714</v>
      </c>
      <c r="H916" s="43">
        <f t="shared" si="43"/>
        <v>100</v>
      </c>
      <c r="I916" s="43">
        <f t="shared" si="44"/>
        <v>15728.5714285714</v>
      </c>
    </row>
    <row r="917" s="20" customFormat="1" ht="17.1" customHeight="1" spans="1:9">
      <c r="A917" s="41" t="s">
        <v>1630</v>
      </c>
      <c r="B917" s="114" t="s">
        <v>1631</v>
      </c>
      <c r="C917" s="73"/>
      <c r="D917" s="73"/>
      <c r="E917" s="32">
        <v>0</v>
      </c>
      <c r="F917" s="47">
        <v>0</v>
      </c>
      <c r="G917" s="43">
        <f t="shared" si="42"/>
        <v>0</v>
      </c>
      <c r="H917" s="43">
        <f t="shared" si="43"/>
        <v>0</v>
      </c>
      <c r="I917" s="43">
        <f t="shared" si="44"/>
        <v>0</v>
      </c>
    </row>
    <row r="918" s="20" customFormat="1" ht="17.1" customHeight="1" spans="1:9">
      <c r="A918" s="41" t="s">
        <v>1632</v>
      </c>
      <c r="B918" s="114" t="s">
        <v>1633</v>
      </c>
      <c r="C918" s="73"/>
      <c r="D918" s="73"/>
      <c r="E918" s="32">
        <v>7</v>
      </c>
      <c r="F918" s="47">
        <v>1101</v>
      </c>
      <c r="G918" s="43">
        <f t="shared" si="42"/>
        <v>0</v>
      </c>
      <c r="H918" s="43">
        <f t="shared" si="43"/>
        <v>0</v>
      </c>
      <c r="I918" s="43">
        <f t="shared" si="44"/>
        <v>15728.5714285714</v>
      </c>
    </row>
    <row r="919" s="20" customFormat="1" ht="17.1" customHeight="1" spans="1:9">
      <c r="A919" s="41" t="s">
        <v>222</v>
      </c>
      <c r="B919" s="114" t="s">
        <v>1634</v>
      </c>
      <c r="C919" s="32">
        <v>28724</v>
      </c>
      <c r="D919" s="32">
        <v>32354</v>
      </c>
      <c r="E919" s="32">
        <v>29655</v>
      </c>
      <c r="F919" s="47">
        <v>31287</v>
      </c>
      <c r="G919" s="43">
        <f t="shared" si="42"/>
        <v>108.922851970478</v>
      </c>
      <c r="H919" s="43">
        <f t="shared" si="43"/>
        <v>96.7021079310132</v>
      </c>
      <c r="I919" s="43">
        <f t="shared" si="44"/>
        <v>105.503287809813</v>
      </c>
    </row>
    <row r="920" s="20" customFormat="1" ht="17.1" customHeight="1" spans="1:9">
      <c r="A920" s="41" t="s">
        <v>1635</v>
      </c>
      <c r="B920" s="114" t="s">
        <v>1636</v>
      </c>
      <c r="C920" s="32">
        <v>5979</v>
      </c>
      <c r="D920" s="32">
        <v>4921</v>
      </c>
      <c r="E920" s="32">
        <v>5777</v>
      </c>
      <c r="F920" s="47">
        <v>4071</v>
      </c>
      <c r="G920" s="43">
        <f t="shared" si="42"/>
        <v>68.0883090817862</v>
      </c>
      <c r="H920" s="43">
        <f t="shared" si="43"/>
        <v>82.7270879902459</v>
      </c>
      <c r="I920" s="43">
        <f t="shared" si="44"/>
        <v>70.4691016098321</v>
      </c>
    </row>
    <row r="921" s="20" customFormat="1" ht="17.1" customHeight="1" spans="1:9">
      <c r="A921" s="41" t="s">
        <v>259</v>
      </c>
      <c r="B921" s="113" t="s">
        <v>1637</v>
      </c>
      <c r="C921" s="73"/>
      <c r="D921" s="73"/>
      <c r="E921" s="32">
        <v>311</v>
      </c>
      <c r="F921" s="47">
        <v>393</v>
      </c>
      <c r="G921" s="43">
        <f t="shared" si="42"/>
        <v>0</v>
      </c>
      <c r="H921" s="43">
        <f t="shared" si="43"/>
        <v>0</v>
      </c>
      <c r="I921" s="43">
        <f t="shared" si="44"/>
        <v>126.366559485531</v>
      </c>
    </row>
    <row r="922" s="20" customFormat="1" ht="17.1" customHeight="1" spans="1:9">
      <c r="A922" s="41" t="s">
        <v>261</v>
      </c>
      <c r="B922" s="114" t="s">
        <v>260</v>
      </c>
      <c r="C922" s="73"/>
      <c r="D922" s="73"/>
      <c r="E922" s="32">
        <v>0</v>
      </c>
      <c r="F922" s="47">
        <v>0</v>
      </c>
      <c r="G922" s="43">
        <f t="shared" si="42"/>
        <v>0</v>
      </c>
      <c r="H922" s="43">
        <f t="shared" si="43"/>
        <v>0</v>
      </c>
      <c r="I922" s="43">
        <f t="shared" si="44"/>
        <v>0</v>
      </c>
    </row>
    <row r="923" s="20" customFormat="1" ht="17.1" customHeight="1" spans="1:9">
      <c r="A923" s="41" t="s">
        <v>263</v>
      </c>
      <c r="B923" s="114" t="s">
        <v>262</v>
      </c>
      <c r="C923" s="73"/>
      <c r="D923" s="73"/>
      <c r="E923" s="32">
        <v>0</v>
      </c>
      <c r="F923" s="47">
        <v>0</v>
      </c>
      <c r="G923" s="43">
        <f t="shared" si="42"/>
        <v>0</v>
      </c>
      <c r="H923" s="43">
        <f t="shared" si="43"/>
        <v>0</v>
      </c>
      <c r="I923" s="43">
        <f t="shared" si="44"/>
        <v>0</v>
      </c>
    </row>
    <row r="924" s="20" customFormat="1" ht="17.1" customHeight="1" spans="1:9">
      <c r="A924" s="41" t="s">
        <v>1638</v>
      </c>
      <c r="B924" s="114" t="s">
        <v>264</v>
      </c>
      <c r="C924" s="73"/>
      <c r="D924" s="73"/>
      <c r="E924" s="32">
        <v>2869</v>
      </c>
      <c r="F924" s="47">
        <v>2019</v>
      </c>
      <c r="G924" s="43">
        <f t="shared" si="42"/>
        <v>0</v>
      </c>
      <c r="H924" s="43">
        <f t="shared" si="43"/>
        <v>0</v>
      </c>
      <c r="I924" s="43">
        <f t="shared" si="44"/>
        <v>70.3729522481701</v>
      </c>
    </row>
    <row r="925" s="20" customFormat="1" ht="17.1" customHeight="1" spans="1:9">
      <c r="A925" s="41" t="s">
        <v>1639</v>
      </c>
      <c r="B925" s="114" t="s">
        <v>1640</v>
      </c>
      <c r="C925" s="73"/>
      <c r="D925" s="73"/>
      <c r="E925" s="32">
        <v>2597</v>
      </c>
      <c r="F925" s="47">
        <v>1587</v>
      </c>
      <c r="G925" s="43">
        <f t="shared" si="42"/>
        <v>0</v>
      </c>
      <c r="H925" s="43">
        <f t="shared" si="43"/>
        <v>0</v>
      </c>
      <c r="I925" s="43">
        <f t="shared" si="44"/>
        <v>61.108971890643</v>
      </c>
    </row>
    <row r="926" s="20" customFormat="1" ht="17.1" customHeight="1" spans="1:9">
      <c r="A926" s="41" t="s">
        <v>1641</v>
      </c>
      <c r="B926" s="115" t="s">
        <v>1642</v>
      </c>
      <c r="C926" s="73"/>
      <c r="D926" s="73"/>
      <c r="E926" s="32">
        <v>0</v>
      </c>
      <c r="F926" s="47">
        <v>0</v>
      </c>
      <c r="G926" s="43">
        <f t="shared" si="42"/>
        <v>0</v>
      </c>
      <c r="H926" s="43">
        <f t="shared" si="43"/>
        <v>0</v>
      </c>
      <c r="I926" s="43">
        <f t="shared" si="44"/>
        <v>0</v>
      </c>
    </row>
    <row r="927" s="20" customFormat="1" ht="17.1" customHeight="1" spans="1:9">
      <c r="A927" s="41" t="s">
        <v>1643</v>
      </c>
      <c r="B927" s="114" t="s">
        <v>1644</v>
      </c>
      <c r="C927" s="73"/>
      <c r="D927" s="73"/>
      <c r="E927" s="32">
        <v>0</v>
      </c>
      <c r="F927" s="47">
        <v>0</v>
      </c>
      <c r="G927" s="43">
        <f t="shared" si="42"/>
        <v>0</v>
      </c>
      <c r="H927" s="43">
        <f t="shared" si="43"/>
        <v>0</v>
      </c>
      <c r="I927" s="43">
        <f t="shared" si="44"/>
        <v>0</v>
      </c>
    </row>
    <row r="928" s="20" customFormat="1" ht="17.1" customHeight="1" spans="1:9">
      <c r="A928" s="41" t="s">
        <v>1645</v>
      </c>
      <c r="B928" s="114" t="s">
        <v>1646</v>
      </c>
      <c r="C928" s="73"/>
      <c r="D928" s="73"/>
      <c r="E928" s="32">
        <v>0</v>
      </c>
      <c r="F928" s="47">
        <v>0</v>
      </c>
      <c r="G928" s="43">
        <f t="shared" si="42"/>
        <v>0</v>
      </c>
      <c r="H928" s="43">
        <f t="shared" si="43"/>
        <v>0</v>
      </c>
      <c r="I928" s="43">
        <f t="shared" si="44"/>
        <v>0</v>
      </c>
    </row>
    <row r="929" s="20" customFormat="1" ht="17.1" customHeight="1" spans="1:9">
      <c r="A929" s="41" t="s">
        <v>1647</v>
      </c>
      <c r="B929" s="114" t="s">
        <v>1648</v>
      </c>
      <c r="C929" s="73"/>
      <c r="D929" s="73"/>
      <c r="E929" s="32">
        <v>0</v>
      </c>
      <c r="F929" s="47">
        <v>0</v>
      </c>
      <c r="G929" s="43">
        <f t="shared" si="42"/>
        <v>0</v>
      </c>
      <c r="H929" s="43">
        <f t="shared" si="43"/>
        <v>0</v>
      </c>
      <c r="I929" s="43">
        <f t="shared" si="44"/>
        <v>0</v>
      </c>
    </row>
    <row r="930" s="20" customFormat="1" ht="17.1" customHeight="1" spans="1:9">
      <c r="A930" s="41" t="s">
        <v>1649</v>
      </c>
      <c r="B930" s="114" t="s">
        <v>1650</v>
      </c>
      <c r="C930" s="73"/>
      <c r="D930" s="73"/>
      <c r="E930" s="32">
        <v>0</v>
      </c>
      <c r="F930" s="47">
        <v>0</v>
      </c>
      <c r="G930" s="43">
        <f t="shared" si="42"/>
        <v>0</v>
      </c>
      <c r="H930" s="43">
        <f t="shared" si="43"/>
        <v>0</v>
      </c>
      <c r="I930" s="43">
        <f t="shared" si="44"/>
        <v>0</v>
      </c>
    </row>
    <row r="931" s="20" customFormat="1" ht="17.1" customHeight="1" spans="1:9">
      <c r="A931" s="41" t="s">
        <v>1651</v>
      </c>
      <c r="B931" s="114" t="s">
        <v>1652</v>
      </c>
      <c r="C931" s="73"/>
      <c r="D931" s="73"/>
      <c r="E931" s="32">
        <v>0</v>
      </c>
      <c r="F931" s="47">
        <v>0</v>
      </c>
      <c r="G931" s="43">
        <f t="shared" si="42"/>
        <v>0</v>
      </c>
      <c r="H931" s="43">
        <f t="shared" si="43"/>
        <v>0</v>
      </c>
      <c r="I931" s="43">
        <f t="shared" si="44"/>
        <v>0</v>
      </c>
    </row>
    <row r="932" s="20" customFormat="1" ht="17.1" customHeight="1" spans="1:9">
      <c r="A932" s="41" t="s">
        <v>1653</v>
      </c>
      <c r="B932" s="113" t="s">
        <v>1654</v>
      </c>
      <c r="C932" s="73"/>
      <c r="D932" s="73"/>
      <c r="E932" s="32">
        <v>0</v>
      </c>
      <c r="F932" s="47">
        <v>0</v>
      </c>
      <c r="G932" s="43">
        <f t="shared" si="42"/>
        <v>0</v>
      </c>
      <c r="H932" s="43">
        <f t="shared" si="43"/>
        <v>0</v>
      </c>
      <c r="I932" s="43">
        <f t="shared" si="44"/>
        <v>0</v>
      </c>
    </row>
    <row r="933" s="20" customFormat="1" ht="17.1" customHeight="1" spans="1:9">
      <c r="A933" s="41" t="s">
        <v>1655</v>
      </c>
      <c r="B933" s="114" t="s">
        <v>798</v>
      </c>
      <c r="C933" s="73"/>
      <c r="D933" s="73"/>
      <c r="E933" s="32">
        <v>0</v>
      </c>
      <c r="F933" s="47">
        <v>0</v>
      </c>
      <c r="G933" s="43">
        <f t="shared" si="42"/>
        <v>0</v>
      </c>
      <c r="H933" s="43">
        <f t="shared" si="43"/>
        <v>0</v>
      </c>
      <c r="I933" s="43">
        <f t="shared" si="44"/>
        <v>0</v>
      </c>
    </row>
    <row r="934" s="20" customFormat="1" ht="17.1" customHeight="1" spans="1:9">
      <c r="A934" s="41" t="s">
        <v>1656</v>
      </c>
      <c r="B934" s="114" t="s">
        <v>1657</v>
      </c>
      <c r="C934" s="73"/>
      <c r="D934" s="73"/>
      <c r="E934" s="32">
        <v>0</v>
      </c>
      <c r="F934" s="47">
        <v>0</v>
      </c>
      <c r="G934" s="43">
        <f t="shared" si="42"/>
        <v>0</v>
      </c>
      <c r="H934" s="43">
        <f t="shared" si="43"/>
        <v>0</v>
      </c>
      <c r="I934" s="43">
        <f t="shared" si="44"/>
        <v>0</v>
      </c>
    </row>
    <row r="935" s="20" customFormat="1" ht="17.1" customHeight="1" spans="1:9">
      <c r="A935" s="41" t="s">
        <v>1658</v>
      </c>
      <c r="B935" s="114" t="s">
        <v>1659</v>
      </c>
      <c r="C935" s="73"/>
      <c r="D935" s="73"/>
      <c r="E935" s="32">
        <v>0</v>
      </c>
      <c r="F935" s="47">
        <v>0</v>
      </c>
      <c r="G935" s="43">
        <f t="shared" si="42"/>
        <v>0</v>
      </c>
      <c r="H935" s="43">
        <f t="shared" si="43"/>
        <v>0</v>
      </c>
      <c r="I935" s="43">
        <f t="shared" si="44"/>
        <v>0</v>
      </c>
    </row>
    <row r="936" s="20" customFormat="1" ht="17.1" customHeight="1" spans="1:9">
      <c r="A936" s="41" t="s">
        <v>1660</v>
      </c>
      <c r="B936" s="114" t="s">
        <v>1661</v>
      </c>
      <c r="C936" s="73"/>
      <c r="D936" s="73"/>
      <c r="E936" s="32">
        <v>0</v>
      </c>
      <c r="F936" s="47">
        <v>0</v>
      </c>
      <c r="G936" s="43">
        <f t="shared" si="42"/>
        <v>0</v>
      </c>
      <c r="H936" s="43">
        <f t="shared" si="43"/>
        <v>0</v>
      </c>
      <c r="I936" s="43">
        <f t="shared" si="44"/>
        <v>0</v>
      </c>
    </row>
    <row r="937" s="20" customFormat="1" ht="17.1" customHeight="1" spans="1:9">
      <c r="A937" s="41" t="s">
        <v>1662</v>
      </c>
      <c r="B937" s="115" t="s">
        <v>1663</v>
      </c>
      <c r="C937" s="73"/>
      <c r="D937" s="73"/>
      <c r="E937" s="32">
        <v>0</v>
      </c>
      <c r="F937" s="47">
        <v>0</v>
      </c>
      <c r="G937" s="43">
        <f t="shared" si="42"/>
        <v>0</v>
      </c>
      <c r="H937" s="43">
        <f t="shared" si="43"/>
        <v>0</v>
      </c>
      <c r="I937" s="43">
        <f t="shared" si="44"/>
        <v>0</v>
      </c>
    </row>
    <row r="938" s="20" customFormat="1" ht="17.1" customHeight="1" spans="1:9">
      <c r="A938" s="41" t="s">
        <v>1664</v>
      </c>
      <c r="B938" s="113" t="s">
        <v>1665</v>
      </c>
      <c r="C938" s="73"/>
      <c r="D938" s="73"/>
      <c r="E938" s="32">
        <v>0</v>
      </c>
      <c r="F938" s="47">
        <v>0</v>
      </c>
      <c r="G938" s="43">
        <f t="shared" si="42"/>
        <v>0</v>
      </c>
      <c r="H938" s="43">
        <f t="shared" si="43"/>
        <v>0</v>
      </c>
      <c r="I938" s="43">
        <f t="shared" si="44"/>
        <v>0</v>
      </c>
    </row>
    <row r="939" s="20" customFormat="1" ht="17.1" customHeight="1" spans="1:9">
      <c r="A939" s="41" t="s">
        <v>1666</v>
      </c>
      <c r="B939" s="114" t="s">
        <v>1667</v>
      </c>
      <c r="C939" s="73"/>
      <c r="D939" s="73"/>
      <c r="E939" s="32">
        <v>0</v>
      </c>
      <c r="F939" s="47">
        <v>72</v>
      </c>
      <c r="G939" s="43">
        <f t="shared" si="42"/>
        <v>0</v>
      </c>
      <c r="H939" s="43">
        <f t="shared" si="43"/>
        <v>0</v>
      </c>
      <c r="I939" s="43">
        <f t="shared" si="44"/>
        <v>0</v>
      </c>
    </row>
    <row r="940" s="20" customFormat="1" ht="17.1" customHeight="1" spans="1:9">
      <c r="A940" s="41" t="s">
        <v>1668</v>
      </c>
      <c r="B940" s="114" t="s">
        <v>1669</v>
      </c>
      <c r="C940" s="73"/>
      <c r="D940" s="73"/>
      <c r="E940" s="32">
        <v>0</v>
      </c>
      <c r="F940" s="47">
        <v>0</v>
      </c>
      <c r="G940" s="43">
        <f t="shared" si="42"/>
        <v>0</v>
      </c>
      <c r="H940" s="43">
        <f t="shared" si="43"/>
        <v>0</v>
      </c>
      <c r="I940" s="43">
        <f t="shared" si="44"/>
        <v>0</v>
      </c>
    </row>
    <row r="941" s="20" customFormat="1" ht="17.1" customHeight="1" spans="1:9">
      <c r="A941" s="41" t="s">
        <v>1670</v>
      </c>
      <c r="B941" s="114" t="s">
        <v>1671</v>
      </c>
      <c r="C941" s="73"/>
      <c r="D941" s="73"/>
      <c r="E941" s="32">
        <v>0</v>
      </c>
      <c r="F941" s="47">
        <v>0</v>
      </c>
      <c r="G941" s="43">
        <f t="shared" si="42"/>
        <v>0</v>
      </c>
      <c r="H941" s="43">
        <f t="shared" si="43"/>
        <v>0</v>
      </c>
      <c r="I941" s="43">
        <f t="shared" si="44"/>
        <v>0</v>
      </c>
    </row>
    <row r="942" s="20" customFormat="1" ht="17.1" customHeight="1" spans="1:9">
      <c r="A942" s="41" t="s">
        <v>1672</v>
      </c>
      <c r="B942" s="114" t="s">
        <v>1673</v>
      </c>
      <c r="C942" s="73"/>
      <c r="D942" s="73"/>
      <c r="E942" s="32">
        <v>0</v>
      </c>
      <c r="F942" s="47">
        <v>0</v>
      </c>
      <c r="G942" s="43">
        <f t="shared" si="42"/>
        <v>0</v>
      </c>
      <c r="H942" s="43">
        <f t="shared" si="43"/>
        <v>0</v>
      </c>
      <c r="I942" s="43">
        <f t="shared" si="44"/>
        <v>0</v>
      </c>
    </row>
    <row r="943" s="20" customFormat="1" ht="17.1" customHeight="1" spans="1:9">
      <c r="A943" s="41" t="s">
        <v>1674</v>
      </c>
      <c r="B943" s="114" t="s">
        <v>1675</v>
      </c>
      <c r="C943" s="32">
        <v>0</v>
      </c>
      <c r="D943" s="32">
        <v>0</v>
      </c>
      <c r="E943" s="32">
        <v>0</v>
      </c>
      <c r="F943" s="47">
        <v>0</v>
      </c>
      <c r="G943" s="43">
        <f t="shared" si="42"/>
        <v>0</v>
      </c>
      <c r="H943" s="43">
        <f t="shared" si="43"/>
        <v>0</v>
      </c>
      <c r="I943" s="43">
        <f t="shared" si="44"/>
        <v>0</v>
      </c>
    </row>
    <row r="944" s="20" customFormat="1" ht="17.1" customHeight="1" spans="1:9">
      <c r="A944" s="41" t="s">
        <v>259</v>
      </c>
      <c r="B944" s="114" t="s">
        <v>1676</v>
      </c>
      <c r="C944" s="73"/>
      <c r="D944" s="73"/>
      <c r="E944" s="32">
        <v>0</v>
      </c>
      <c r="F944" s="47">
        <v>0</v>
      </c>
      <c r="G944" s="43">
        <f t="shared" si="42"/>
        <v>0</v>
      </c>
      <c r="H944" s="43">
        <f t="shared" si="43"/>
        <v>0</v>
      </c>
      <c r="I944" s="43">
        <f t="shared" si="44"/>
        <v>0</v>
      </c>
    </row>
    <row r="945" s="20" customFormat="1" ht="17.1" customHeight="1" spans="1:9">
      <c r="A945" s="41" t="s">
        <v>261</v>
      </c>
      <c r="B945" s="113" t="s">
        <v>1677</v>
      </c>
      <c r="C945" s="73"/>
      <c r="D945" s="73"/>
      <c r="E945" s="32">
        <v>0</v>
      </c>
      <c r="F945" s="47">
        <v>0</v>
      </c>
      <c r="G945" s="43">
        <f t="shared" si="42"/>
        <v>0</v>
      </c>
      <c r="H945" s="43">
        <f t="shared" si="43"/>
        <v>0</v>
      </c>
      <c r="I945" s="43">
        <f t="shared" si="44"/>
        <v>0</v>
      </c>
    </row>
    <row r="946" s="20" customFormat="1" ht="17.1" customHeight="1" spans="1:9">
      <c r="A946" s="41" t="s">
        <v>263</v>
      </c>
      <c r="B946" s="114" t="s">
        <v>1678</v>
      </c>
      <c r="C946" s="73"/>
      <c r="D946" s="73"/>
      <c r="E946" s="32">
        <v>0</v>
      </c>
      <c r="F946" s="47">
        <v>0</v>
      </c>
      <c r="G946" s="43">
        <f t="shared" si="42"/>
        <v>0</v>
      </c>
      <c r="H946" s="43">
        <f t="shared" si="43"/>
        <v>0</v>
      </c>
      <c r="I946" s="43">
        <f t="shared" si="44"/>
        <v>0</v>
      </c>
    </row>
    <row r="947" s="20" customFormat="1" ht="17.1" customHeight="1" spans="1:9">
      <c r="A947" s="41" t="s">
        <v>1679</v>
      </c>
      <c r="B947" s="115" t="s">
        <v>1680</v>
      </c>
      <c r="C947" s="73"/>
      <c r="D947" s="73"/>
      <c r="E947" s="32">
        <v>0</v>
      </c>
      <c r="F947" s="47">
        <v>0</v>
      </c>
      <c r="G947" s="43">
        <f t="shared" si="42"/>
        <v>0</v>
      </c>
      <c r="H947" s="43">
        <f t="shared" si="43"/>
        <v>0</v>
      </c>
      <c r="I947" s="43">
        <f t="shared" si="44"/>
        <v>0</v>
      </c>
    </row>
    <row r="948" s="20" customFormat="1" ht="17.1" customHeight="1" spans="1:9">
      <c r="A948" s="41" t="s">
        <v>1681</v>
      </c>
      <c r="B948" s="115" t="s">
        <v>1682</v>
      </c>
      <c r="C948" s="73"/>
      <c r="D948" s="73"/>
      <c r="E948" s="32">
        <v>0</v>
      </c>
      <c r="F948" s="47">
        <v>0</v>
      </c>
      <c r="G948" s="43">
        <f t="shared" si="42"/>
        <v>0</v>
      </c>
      <c r="H948" s="43">
        <f t="shared" si="43"/>
        <v>0</v>
      </c>
      <c r="I948" s="43">
        <f t="shared" si="44"/>
        <v>0</v>
      </c>
    </row>
    <row r="949" s="20" customFormat="1" ht="17.1" customHeight="1" spans="1:9">
      <c r="A949" s="41" t="s">
        <v>1683</v>
      </c>
      <c r="B949" s="115" t="s">
        <v>1684</v>
      </c>
      <c r="C949" s="73"/>
      <c r="D949" s="73"/>
      <c r="E949" s="32">
        <v>0</v>
      </c>
      <c r="F949" s="47">
        <v>0</v>
      </c>
      <c r="G949" s="43">
        <f t="shared" si="42"/>
        <v>0</v>
      </c>
      <c r="H949" s="43">
        <f t="shared" si="43"/>
        <v>0</v>
      </c>
      <c r="I949" s="43">
        <f t="shared" si="44"/>
        <v>0</v>
      </c>
    </row>
    <row r="950" s="20" customFormat="1" ht="17.1" customHeight="1" spans="1:9">
      <c r="A950" s="41" t="s">
        <v>1685</v>
      </c>
      <c r="B950" s="115" t="s">
        <v>1686</v>
      </c>
      <c r="C950" s="73"/>
      <c r="D950" s="73"/>
      <c r="E950" s="32">
        <v>0</v>
      </c>
      <c r="F950" s="47">
        <v>0</v>
      </c>
      <c r="G950" s="43">
        <f t="shared" si="42"/>
        <v>0</v>
      </c>
      <c r="H950" s="43">
        <f t="shared" si="43"/>
        <v>0</v>
      </c>
      <c r="I950" s="43">
        <f t="shared" si="44"/>
        <v>0</v>
      </c>
    </row>
    <row r="951" s="20" customFormat="1" ht="17.1" customHeight="1" spans="1:9">
      <c r="A951" s="41" t="s">
        <v>1687</v>
      </c>
      <c r="B951" s="115" t="s">
        <v>1688</v>
      </c>
      <c r="C951" s="73"/>
      <c r="D951" s="73"/>
      <c r="E951" s="32">
        <v>0</v>
      </c>
      <c r="F951" s="47">
        <v>0</v>
      </c>
      <c r="G951" s="43">
        <f t="shared" si="42"/>
        <v>0</v>
      </c>
      <c r="H951" s="43">
        <f t="shared" si="43"/>
        <v>0</v>
      </c>
      <c r="I951" s="43">
        <f t="shared" si="44"/>
        <v>0</v>
      </c>
    </row>
    <row r="952" s="20" customFormat="1" ht="17.1" customHeight="1" spans="1:9">
      <c r="A952" s="41" t="s">
        <v>1689</v>
      </c>
      <c r="B952" s="116" t="s">
        <v>1690</v>
      </c>
      <c r="C952" s="73"/>
      <c r="D952" s="73"/>
      <c r="E952" s="32">
        <v>0</v>
      </c>
      <c r="F952" s="47">
        <v>0</v>
      </c>
      <c r="G952" s="43">
        <f t="shared" si="42"/>
        <v>0</v>
      </c>
      <c r="H952" s="43">
        <f t="shared" si="43"/>
        <v>0</v>
      </c>
      <c r="I952" s="43">
        <f t="shared" si="44"/>
        <v>0</v>
      </c>
    </row>
    <row r="953" s="20" customFormat="1" ht="17.1" customHeight="1" spans="1:9">
      <c r="A953" s="41" t="s">
        <v>1691</v>
      </c>
      <c r="B953" s="115" t="s">
        <v>1692</v>
      </c>
      <c r="C953" s="32">
        <v>52</v>
      </c>
      <c r="D953" s="32">
        <v>0</v>
      </c>
      <c r="E953" s="32">
        <v>50</v>
      </c>
      <c r="F953" s="47">
        <v>0</v>
      </c>
      <c r="G953" s="43">
        <f t="shared" si="42"/>
        <v>0</v>
      </c>
      <c r="H953" s="43">
        <f t="shared" si="43"/>
        <v>0</v>
      </c>
      <c r="I953" s="43">
        <f t="shared" si="44"/>
        <v>0</v>
      </c>
    </row>
    <row r="954" s="20" customFormat="1" ht="17.1" customHeight="1" spans="1:9">
      <c r="A954" s="41" t="s">
        <v>259</v>
      </c>
      <c r="B954" s="115" t="s">
        <v>1693</v>
      </c>
      <c r="C954" s="73"/>
      <c r="D954" s="73"/>
      <c r="E954" s="32">
        <v>0</v>
      </c>
      <c r="F954" s="47">
        <v>0</v>
      </c>
      <c r="G954" s="43">
        <f t="shared" si="42"/>
        <v>0</v>
      </c>
      <c r="H954" s="43">
        <f t="shared" si="43"/>
        <v>0</v>
      </c>
      <c r="I954" s="43">
        <f t="shared" si="44"/>
        <v>0</v>
      </c>
    </row>
    <row r="955" s="20" customFormat="1" ht="17.1" customHeight="1" spans="1:9">
      <c r="A955" s="41" t="s">
        <v>261</v>
      </c>
      <c r="B955" s="116" t="s">
        <v>1694</v>
      </c>
      <c r="C955" s="73"/>
      <c r="D955" s="73"/>
      <c r="E955" s="32">
        <v>0</v>
      </c>
      <c r="F955" s="47">
        <v>0</v>
      </c>
      <c r="G955" s="43">
        <f t="shared" si="42"/>
        <v>0</v>
      </c>
      <c r="H955" s="43">
        <f t="shared" si="43"/>
        <v>0</v>
      </c>
      <c r="I955" s="43">
        <f t="shared" si="44"/>
        <v>0</v>
      </c>
    </row>
    <row r="956" s="20" customFormat="1" ht="17.1" customHeight="1" spans="1:9">
      <c r="A956" s="41" t="s">
        <v>263</v>
      </c>
      <c r="B956" s="115" t="s">
        <v>1695</v>
      </c>
      <c r="C956" s="73"/>
      <c r="D956" s="73"/>
      <c r="E956" s="32">
        <v>0</v>
      </c>
      <c r="F956" s="47">
        <v>0</v>
      </c>
      <c r="G956" s="43">
        <f t="shared" si="42"/>
        <v>0</v>
      </c>
      <c r="H956" s="43">
        <f t="shared" si="43"/>
        <v>0</v>
      </c>
      <c r="I956" s="43">
        <f t="shared" si="44"/>
        <v>0</v>
      </c>
    </row>
    <row r="957" s="20" customFormat="1" ht="17.1" customHeight="1" spans="1:9">
      <c r="A957" s="41" t="s">
        <v>1696</v>
      </c>
      <c r="B957" s="115" t="s">
        <v>1697</v>
      </c>
      <c r="C957" s="73"/>
      <c r="D957" s="73"/>
      <c r="E957" s="32">
        <v>0</v>
      </c>
      <c r="F957" s="47">
        <v>0</v>
      </c>
      <c r="G957" s="43">
        <f t="shared" si="42"/>
        <v>0</v>
      </c>
      <c r="H957" s="43">
        <f t="shared" si="43"/>
        <v>0</v>
      </c>
      <c r="I957" s="43">
        <f t="shared" si="44"/>
        <v>0</v>
      </c>
    </row>
    <row r="958" s="20" customFormat="1" ht="17.1" customHeight="1" spans="1:9">
      <c r="A958" s="41" t="s">
        <v>1698</v>
      </c>
      <c r="B958" s="113" t="s">
        <v>1699</v>
      </c>
      <c r="C958" s="73"/>
      <c r="D958" s="73"/>
      <c r="E958" s="32">
        <v>0</v>
      </c>
      <c r="F958" s="47">
        <v>0</v>
      </c>
      <c r="G958" s="43">
        <f t="shared" si="42"/>
        <v>0</v>
      </c>
      <c r="H958" s="43">
        <f t="shared" si="43"/>
        <v>0</v>
      </c>
      <c r="I958" s="43">
        <f t="shared" si="44"/>
        <v>0</v>
      </c>
    </row>
    <row r="959" s="20" customFormat="1" ht="17.1" customHeight="1" spans="1:9">
      <c r="A959" s="41" t="s">
        <v>1700</v>
      </c>
      <c r="B959" s="113" t="s">
        <v>1701</v>
      </c>
      <c r="C959" s="73"/>
      <c r="D959" s="73"/>
      <c r="E959" s="32">
        <v>0</v>
      </c>
      <c r="F959" s="47">
        <v>0</v>
      </c>
      <c r="G959" s="43">
        <f t="shared" si="42"/>
        <v>0</v>
      </c>
      <c r="H959" s="43">
        <f t="shared" si="43"/>
        <v>0</v>
      </c>
      <c r="I959" s="43">
        <f t="shared" si="44"/>
        <v>0</v>
      </c>
    </row>
    <row r="960" s="20" customFormat="1" ht="17.1" customHeight="1" spans="1:9">
      <c r="A960" s="41" t="s">
        <v>1702</v>
      </c>
      <c r="B960" s="114" t="s">
        <v>260</v>
      </c>
      <c r="C960" s="73"/>
      <c r="D960" s="73"/>
      <c r="E960" s="32">
        <v>0</v>
      </c>
      <c r="F960" s="47">
        <v>0</v>
      </c>
      <c r="G960" s="43">
        <f t="shared" si="42"/>
        <v>0</v>
      </c>
      <c r="H960" s="43">
        <f t="shared" si="43"/>
        <v>0</v>
      </c>
      <c r="I960" s="43">
        <f t="shared" si="44"/>
        <v>0</v>
      </c>
    </row>
    <row r="961" s="20" customFormat="1" ht="17.1" customHeight="1" spans="1:9">
      <c r="A961" s="41" t="s">
        <v>1703</v>
      </c>
      <c r="B961" s="114" t="s">
        <v>262</v>
      </c>
      <c r="C961" s="73"/>
      <c r="D961" s="73"/>
      <c r="E961" s="32">
        <v>0</v>
      </c>
      <c r="F961" s="47">
        <v>0</v>
      </c>
      <c r="G961" s="43">
        <f t="shared" si="42"/>
        <v>0</v>
      </c>
      <c r="H961" s="43">
        <f t="shared" si="43"/>
        <v>0</v>
      </c>
      <c r="I961" s="43">
        <f t="shared" si="44"/>
        <v>0</v>
      </c>
    </row>
    <row r="962" s="20" customFormat="1" ht="17.1" customHeight="1" spans="1:9">
      <c r="A962" s="41" t="s">
        <v>1704</v>
      </c>
      <c r="B962" s="114" t="s">
        <v>264</v>
      </c>
      <c r="C962" s="73"/>
      <c r="D962" s="73"/>
      <c r="E962" s="32">
        <v>50</v>
      </c>
      <c r="F962" s="47">
        <v>0</v>
      </c>
      <c r="G962" s="43">
        <f t="shared" si="42"/>
        <v>0</v>
      </c>
      <c r="H962" s="43">
        <f t="shared" si="43"/>
        <v>0</v>
      </c>
      <c r="I962" s="43">
        <f t="shared" si="44"/>
        <v>0</v>
      </c>
    </row>
    <row r="963" s="20" customFormat="1" ht="17.1" customHeight="1" spans="1:9">
      <c r="A963" s="41" t="s">
        <v>1705</v>
      </c>
      <c r="B963" s="114" t="s">
        <v>1706</v>
      </c>
      <c r="C963" s="32">
        <v>134</v>
      </c>
      <c r="D963" s="32">
        <v>277</v>
      </c>
      <c r="E963" s="32">
        <v>130</v>
      </c>
      <c r="F963" s="47">
        <v>60</v>
      </c>
      <c r="G963" s="43">
        <f t="shared" si="42"/>
        <v>44.7761194029851</v>
      </c>
      <c r="H963" s="43">
        <f t="shared" si="43"/>
        <v>21.6606498194946</v>
      </c>
      <c r="I963" s="43">
        <f t="shared" si="44"/>
        <v>46.1538461538462</v>
      </c>
    </row>
    <row r="964" s="20" customFormat="1" ht="17.1" customHeight="1" spans="1:9">
      <c r="A964" s="41" t="s">
        <v>1707</v>
      </c>
      <c r="B964" s="114" t="s">
        <v>1708</v>
      </c>
      <c r="C964" s="73"/>
      <c r="D964" s="73"/>
      <c r="E964" s="32">
        <v>0</v>
      </c>
      <c r="F964" s="47">
        <v>5</v>
      </c>
      <c r="G964" s="43">
        <f t="shared" ref="G964:G1027" si="45">IF(C964&lt;&gt;0,(F964/C964)*100,0)</f>
        <v>0</v>
      </c>
      <c r="H964" s="43">
        <f t="shared" ref="H964:H1027" si="46">IF(D964&lt;&gt;0,(F964/D964)*100,0)</f>
        <v>0</v>
      </c>
      <c r="I964" s="43">
        <f t="shared" ref="I964:I1027" si="47">IF(E964&lt;&gt;0,(F964/E964)*100,0)</f>
        <v>0</v>
      </c>
    </row>
    <row r="965" s="20" customFormat="1" ht="17.1" customHeight="1" spans="1:9">
      <c r="A965" s="41" t="s">
        <v>1709</v>
      </c>
      <c r="B965" s="114" t="s">
        <v>1710</v>
      </c>
      <c r="C965" s="73"/>
      <c r="D965" s="73"/>
      <c r="E965" s="32">
        <v>65</v>
      </c>
      <c r="F965" s="47">
        <v>55</v>
      </c>
      <c r="G965" s="43">
        <f t="shared" si="45"/>
        <v>0</v>
      </c>
      <c r="H965" s="43">
        <f t="shared" si="46"/>
        <v>0</v>
      </c>
      <c r="I965" s="43">
        <f t="shared" si="47"/>
        <v>84.6153846153846</v>
      </c>
    </row>
    <row r="966" s="20" customFormat="1" ht="17.1" customHeight="1" spans="1:9">
      <c r="A966" s="41" t="s">
        <v>1711</v>
      </c>
      <c r="B966" s="115" t="s">
        <v>1712</v>
      </c>
      <c r="C966" s="73"/>
      <c r="D966" s="73"/>
      <c r="E966" s="32">
        <v>65</v>
      </c>
      <c r="F966" s="47">
        <v>0</v>
      </c>
      <c r="G966" s="43">
        <f t="shared" si="45"/>
        <v>0</v>
      </c>
      <c r="H966" s="43">
        <f t="shared" si="46"/>
        <v>0</v>
      </c>
      <c r="I966" s="43">
        <f t="shared" si="47"/>
        <v>0</v>
      </c>
    </row>
    <row r="967" s="20" customFormat="1" ht="17.1" customHeight="1" spans="1:9">
      <c r="A967" s="41" t="s">
        <v>1713</v>
      </c>
      <c r="B967" s="114" t="s">
        <v>1714</v>
      </c>
      <c r="C967" s="73"/>
      <c r="D967" s="73"/>
      <c r="E967" s="32">
        <v>0</v>
      </c>
      <c r="F967" s="47">
        <v>0</v>
      </c>
      <c r="G967" s="43">
        <f t="shared" si="45"/>
        <v>0</v>
      </c>
      <c r="H967" s="43">
        <f t="shared" si="46"/>
        <v>0</v>
      </c>
      <c r="I967" s="43">
        <f t="shared" si="47"/>
        <v>0</v>
      </c>
    </row>
    <row r="968" s="20" customFormat="1" ht="17.1" customHeight="1" spans="1:9">
      <c r="A968" s="41" t="s">
        <v>1715</v>
      </c>
      <c r="B968" s="114" t="s">
        <v>1716</v>
      </c>
      <c r="C968" s="32">
        <v>0</v>
      </c>
      <c r="D968" s="32">
        <v>0</v>
      </c>
      <c r="E968" s="32">
        <v>0</v>
      </c>
      <c r="F968" s="47">
        <v>0</v>
      </c>
      <c r="G968" s="43">
        <f t="shared" si="45"/>
        <v>0</v>
      </c>
      <c r="H968" s="43">
        <f t="shared" si="46"/>
        <v>0</v>
      </c>
      <c r="I968" s="43">
        <f t="shared" si="47"/>
        <v>0</v>
      </c>
    </row>
    <row r="969" s="20" customFormat="1" ht="17.1" customHeight="1" spans="1:9">
      <c r="A969" s="41" t="s">
        <v>259</v>
      </c>
      <c r="B969" s="114" t="s">
        <v>1717</v>
      </c>
      <c r="C969" s="73"/>
      <c r="D969" s="73"/>
      <c r="E969" s="32">
        <v>0</v>
      </c>
      <c r="F969" s="47">
        <v>0</v>
      </c>
      <c r="G969" s="43">
        <f t="shared" si="45"/>
        <v>0</v>
      </c>
      <c r="H969" s="43">
        <f t="shared" si="46"/>
        <v>0</v>
      </c>
      <c r="I969" s="43">
        <f t="shared" si="47"/>
        <v>0</v>
      </c>
    </row>
    <row r="970" s="20" customFormat="1" ht="17.1" customHeight="1" spans="1:9">
      <c r="A970" s="41" t="s">
        <v>261</v>
      </c>
      <c r="B970" s="114" t="s">
        <v>1718</v>
      </c>
      <c r="C970" s="73"/>
      <c r="D970" s="73"/>
      <c r="E970" s="32">
        <v>0</v>
      </c>
      <c r="F970" s="47">
        <v>0</v>
      </c>
      <c r="G970" s="43">
        <f t="shared" si="45"/>
        <v>0</v>
      </c>
      <c r="H970" s="43">
        <f t="shared" si="46"/>
        <v>0</v>
      </c>
      <c r="I970" s="43">
        <f t="shared" si="47"/>
        <v>0</v>
      </c>
    </row>
    <row r="971" s="20" customFormat="1" ht="17.1" customHeight="1" spans="1:9">
      <c r="A971" s="41" t="s">
        <v>263</v>
      </c>
      <c r="B971" s="114" t="s">
        <v>1719</v>
      </c>
      <c r="C971" s="73"/>
      <c r="D971" s="73"/>
      <c r="E971" s="32">
        <v>0</v>
      </c>
      <c r="F971" s="47">
        <v>0</v>
      </c>
      <c r="G971" s="43">
        <f t="shared" si="45"/>
        <v>0</v>
      </c>
      <c r="H971" s="43">
        <f t="shared" si="46"/>
        <v>0</v>
      </c>
      <c r="I971" s="43">
        <f t="shared" si="47"/>
        <v>0</v>
      </c>
    </row>
    <row r="972" s="20" customFormat="1" ht="17.1" customHeight="1" spans="1:9">
      <c r="A972" s="41" t="s">
        <v>1687</v>
      </c>
      <c r="B972" s="114" t="s">
        <v>1720</v>
      </c>
      <c r="C972" s="73"/>
      <c r="D972" s="73"/>
      <c r="E972" s="32">
        <v>0</v>
      </c>
      <c r="F972" s="47">
        <v>0</v>
      </c>
      <c r="G972" s="43">
        <f t="shared" si="45"/>
        <v>0</v>
      </c>
      <c r="H972" s="43">
        <f t="shared" si="46"/>
        <v>0</v>
      </c>
      <c r="I972" s="43">
        <f t="shared" si="47"/>
        <v>0</v>
      </c>
    </row>
    <row r="973" s="20" customFormat="1" ht="17.1" customHeight="1" spans="1:9">
      <c r="A973" s="41" t="s">
        <v>1721</v>
      </c>
      <c r="B973" s="114" t="s">
        <v>1722</v>
      </c>
      <c r="C973" s="73"/>
      <c r="D973" s="73"/>
      <c r="E973" s="32">
        <v>0</v>
      </c>
      <c r="F973" s="47">
        <v>0</v>
      </c>
      <c r="G973" s="43">
        <f t="shared" si="45"/>
        <v>0</v>
      </c>
      <c r="H973" s="43">
        <f t="shared" si="46"/>
        <v>0</v>
      </c>
      <c r="I973" s="43">
        <f t="shared" si="47"/>
        <v>0</v>
      </c>
    </row>
    <row r="974" s="20" customFormat="1" ht="17.1" customHeight="1" spans="1:9">
      <c r="A974" s="41" t="s">
        <v>1723</v>
      </c>
      <c r="B974" s="114" t="s">
        <v>1724</v>
      </c>
      <c r="C974" s="73"/>
      <c r="D974" s="73"/>
      <c r="E974" s="32">
        <v>0</v>
      </c>
      <c r="F974" s="47">
        <v>0</v>
      </c>
      <c r="G974" s="43">
        <f t="shared" si="45"/>
        <v>0</v>
      </c>
      <c r="H974" s="43">
        <f t="shared" si="46"/>
        <v>0</v>
      </c>
      <c r="I974" s="43">
        <f t="shared" si="47"/>
        <v>0</v>
      </c>
    </row>
    <row r="975" s="20" customFormat="1" ht="17.1" customHeight="1" spans="1:9">
      <c r="A975" s="41" t="s">
        <v>1725</v>
      </c>
      <c r="B975" s="114" t="s">
        <v>1726</v>
      </c>
      <c r="C975" s="32">
        <v>22559</v>
      </c>
      <c r="D975" s="32">
        <v>27156</v>
      </c>
      <c r="E975" s="32">
        <v>23698</v>
      </c>
      <c r="F975" s="47">
        <v>27156</v>
      </c>
      <c r="G975" s="43">
        <f t="shared" si="45"/>
        <v>120.37767631544</v>
      </c>
      <c r="H975" s="43">
        <f t="shared" si="46"/>
        <v>100</v>
      </c>
      <c r="I975" s="43">
        <f t="shared" si="47"/>
        <v>114.591948687653</v>
      </c>
    </row>
    <row r="976" s="20" customFormat="1" ht="17.1" customHeight="1" spans="1:9">
      <c r="A976" s="41" t="s">
        <v>1727</v>
      </c>
      <c r="B976" s="114" t="s">
        <v>1728</v>
      </c>
      <c r="C976" s="73"/>
      <c r="D976" s="73"/>
      <c r="E976" s="32">
        <v>0</v>
      </c>
      <c r="F976" s="47">
        <v>2523</v>
      </c>
      <c r="G976" s="43">
        <f t="shared" si="45"/>
        <v>0</v>
      </c>
      <c r="H976" s="43">
        <f t="shared" si="46"/>
        <v>0</v>
      </c>
      <c r="I976" s="43">
        <f t="shared" si="47"/>
        <v>0</v>
      </c>
    </row>
    <row r="977" s="20" customFormat="1" ht="17.1" customHeight="1" spans="1:9">
      <c r="A977" s="41" t="s">
        <v>1729</v>
      </c>
      <c r="B977" s="114" t="s">
        <v>1730</v>
      </c>
      <c r="C977" s="73"/>
      <c r="D977" s="73"/>
      <c r="E977" s="32">
        <v>23698</v>
      </c>
      <c r="F977" s="47">
        <v>24633</v>
      </c>
      <c r="G977" s="43">
        <f t="shared" si="45"/>
        <v>0</v>
      </c>
      <c r="H977" s="43">
        <f t="shared" si="46"/>
        <v>0</v>
      </c>
      <c r="I977" s="43">
        <f t="shared" si="47"/>
        <v>103.945480631277</v>
      </c>
    </row>
    <row r="978" s="20" customFormat="1" ht="17.1" customHeight="1" spans="1:9">
      <c r="A978" s="41" t="s">
        <v>1731</v>
      </c>
      <c r="B978" s="114" t="s">
        <v>1732</v>
      </c>
      <c r="C978" s="73"/>
      <c r="D978" s="73"/>
      <c r="E978" s="32">
        <v>0</v>
      </c>
      <c r="F978" s="47">
        <v>0</v>
      </c>
      <c r="G978" s="43">
        <f t="shared" si="45"/>
        <v>0</v>
      </c>
      <c r="H978" s="43">
        <f t="shared" si="46"/>
        <v>0</v>
      </c>
      <c r="I978" s="43">
        <f t="shared" si="47"/>
        <v>0</v>
      </c>
    </row>
    <row r="979" s="20" customFormat="1" ht="17.1" customHeight="1" spans="1:9">
      <c r="A979" s="41" t="s">
        <v>1733</v>
      </c>
      <c r="B979" s="114" t="s">
        <v>1734</v>
      </c>
      <c r="C979" s="73"/>
      <c r="D979" s="73"/>
      <c r="E979" s="32">
        <v>0</v>
      </c>
      <c r="F979" s="47">
        <v>0</v>
      </c>
      <c r="G979" s="43">
        <f t="shared" si="45"/>
        <v>0</v>
      </c>
      <c r="H979" s="43">
        <f t="shared" si="46"/>
        <v>0</v>
      </c>
      <c r="I979" s="43">
        <f t="shared" si="47"/>
        <v>0</v>
      </c>
    </row>
    <row r="980" s="20" customFormat="1" ht="17.1" customHeight="1" spans="1:9">
      <c r="A980" s="41" t="s">
        <v>1735</v>
      </c>
      <c r="B980" s="114" t="s">
        <v>1736</v>
      </c>
      <c r="C980" s="32">
        <v>0</v>
      </c>
      <c r="D980" s="32">
        <v>0</v>
      </c>
      <c r="E980" s="32">
        <v>0</v>
      </c>
      <c r="F980" s="47">
        <v>0</v>
      </c>
      <c r="G980" s="43">
        <f t="shared" si="45"/>
        <v>0</v>
      </c>
      <c r="H980" s="43">
        <f t="shared" si="46"/>
        <v>0</v>
      </c>
      <c r="I980" s="43">
        <f t="shared" si="47"/>
        <v>0</v>
      </c>
    </row>
    <row r="981" s="20" customFormat="1" ht="17.1" customHeight="1" spans="1:9">
      <c r="A981" s="41" t="s">
        <v>1737</v>
      </c>
      <c r="B981" s="114" t="s">
        <v>1738</v>
      </c>
      <c r="C981" s="73"/>
      <c r="D981" s="73"/>
      <c r="E981" s="32">
        <v>0</v>
      </c>
      <c r="F981" s="47">
        <v>0</v>
      </c>
      <c r="G981" s="43">
        <f t="shared" si="45"/>
        <v>0</v>
      </c>
      <c r="H981" s="43">
        <f t="shared" si="46"/>
        <v>0</v>
      </c>
      <c r="I981" s="43">
        <f t="shared" si="47"/>
        <v>0</v>
      </c>
    </row>
    <row r="982" s="20" customFormat="1" ht="17.1" customHeight="1" spans="1:9">
      <c r="A982" s="41" t="s">
        <v>1739</v>
      </c>
      <c r="B982" s="113" t="s">
        <v>1740</v>
      </c>
      <c r="C982" s="73"/>
      <c r="D982" s="73"/>
      <c r="E982" s="32">
        <v>0</v>
      </c>
      <c r="F982" s="47">
        <v>0</v>
      </c>
      <c r="G982" s="43">
        <f t="shared" si="45"/>
        <v>0</v>
      </c>
      <c r="H982" s="43">
        <f t="shared" si="46"/>
        <v>0</v>
      </c>
      <c r="I982" s="43">
        <f t="shared" si="47"/>
        <v>0</v>
      </c>
    </row>
    <row r="983" s="20" customFormat="1" ht="17.1" customHeight="1" spans="1:9">
      <c r="A983" s="41" t="s">
        <v>223</v>
      </c>
      <c r="B983" s="114" t="s">
        <v>260</v>
      </c>
      <c r="C983" s="32">
        <v>199</v>
      </c>
      <c r="D983" s="32">
        <v>3278</v>
      </c>
      <c r="E983" s="32">
        <v>193</v>
      </c>
      <c r="F983" s="47">
        <v>3268</v>
      </c>
      <c r="G983" s="43">
        <f t="shared" si="45"/>
        <v>1642.21105527638</v>
      </c>
      <c r="H983" s="43">
        <f t="shared" si="46"/>
        <v>99.6949359365467</v>
      </c>
      <c r="I983" s="43">
        <f t="shared" si="47"/>
        <v>1693.26424870466</v>
      </c>
    </row>
    <row r="984" s="20" customFormat="1" ht="17.1" customHeight="1" spans="1:9">
      <c r="A984" s="41" t="s">
        <v>1741</v>
      </c>
      <c r="B984" s="114" t="s">
        <v>262</v>
      </c>
      <c r="C984" s="32">
        <v>0</v>
      </c>
      <c r="D984" s="32">
        <v>3150</v>
      </c>
      <c r="E984" s="32">
        <v>0</v>
      </c>
      <c r="F984" s="47">
        <v>3150</v>
      </c>
      <c r="G984" s="43">
        <f t="shared" si="45"/>
        <v>0</v>
      </c>
      <c r="H984" s="43">
        <f t="shared" si="46"/>
        <v>100</v>
      </c>
      <c r="I984" s="43">
        <f t="shared" si="47"/>
        <v>0</v>
      </c>
    </row>
    <row r="985" s="20" customFormat="1" ht="17.1" customHeight="1" spans="1:9">
      <c r="A985" s="41" t="s">
        <v>259</v>
      </c>
      <c r="B985" s="114" t="s">
        <v>264</v>
      </c>
      <c r="C985" s="73"/>
      <c r="D985" s="73"/>
      <c r="E985" s="32">
        <v>0</v>
      </c>
      <c r="F985" s="47">
        <v>0</v>
      </c>
      <c r="G985" s="43">
        <f t="shared" si="45"/>
        <v>0</v>
      </c>
      <c r="H985" s="43">
        <f t="shared" si="46"/>
        <v>0</v>
      </c>
      <c r="I985" s="43">
        <f t="shared" si="47"/>
        <v>0</v>
      </c>
    </row>
    <row r="986" s="20" customFormat="1" ht="17.1" customHeight="1" spans="1:9">
      <c r="A986" s="41" t="s">
        <v>261</v>
      </c>
      <c r="B986" s="114" t="s">
        <v>1742</v>
      </c>
      <c r="C986" s="73"/>
      <c r="D986" s="73"/>
      <c r="E986" s="32">
        <v>0</v>
      </c>
      <c r="F986" s="47">
        <v>0</v>
      </c>
      <c r="G986" s="43">
        <f t="shared" si="45"/>
        <v>0</v>
      </c>
      <c r="H986" s="43">
        <f t="shared" si="46"/>
        <v>0</v>
      </c>
      <c r="I986" s="43">
        <f t="shared" si="47"/>
        <v>0</v>
      </c>
    </row>
    <row r="987" s="20" customFormat="1" ht="17.1" customHeight="1" spans="1:9">
      <c r="A987" s="41" t="s">
        <v>263</v>
      </c>
      <c r="B987" s="114" t="s">
        <v>1743</v>
      </c>
      <c r="C987" s="73"/>
      <c r="D987" s="73"/>
      <c r="E987" s="32">
        <v>0</v>
      </c>
      <c r="F987" s="47">
        <v>0</v>
      </c>
      <c r="G987" s="43">
        <f t="shared" si="45"/>
        <v>0</v>
      </c>
      <c r="H987" s="43">
        <f t="shared" si="46"/>
        <v>0</v>
      </c>
      <c r="I987" s="43">
        <f t="shared" si="47"/>
        <v>0</v>
      </c>
    </row>
    <row r="988" s="20" customFormat="1" ht="17.1" customHeight="1" spans="1:9">
      <c r="A988" s="41" t="s">
        <v>1744</v>
      </c>
      <c r="B988" s="114" t="s">
        <v>1745</v>
      </c>
      <c r="C988" s="73"/>
      <c r="D988" s="73"/>
      <c r="E988" s="32">
        <v>0</v>
      </c>
      <c r="F988" s="47">
        <v>0</v>
      </c>
      <c r="G988" s="43">
        <f t="shared" si="45"/>
        <v>0</v>
      </c>
      <c r="H988" s="43">
        <f t="shared" si="46"/>
        <v>0</v>
      </c>
      <c r="I988" s="43">
        <f t="shared" si="47"/>
        <v>0</v>
      </c>
    </row>
    <row r="989" s="20" customFormat="1" ht="17.1" customHeight="1" spans="1:9">
      <c r="A989" s="41" t="s">
        <v>1746</v>
      </c>
      <c r="B989" s="115" t="s">
        <v>1747</v>
      </c>
      <c r="C989" s="73"/>
      <c r="D989" s="73"/>
      <c r="E989" s="32">
        <v>0</v>
      </c>
      <c r="F989" s="47">
        <v>0</v>
      </c>
      <c r="G989" s="43">
        <f t="shared" si="45"/>
        <v>0</v>
      </c>
      <c r="H989" s="43">
        <f t="shared" si="46"/>
        <v>0</v>
      </c>
      <c r="I989" s="43">
        <f t="shared" si="47"/>
        <v>0</v>
      </c>
    </row>
    <row r="990" s="20" customFormat="1" ht="17.1" customHeight="1" spans="1:9">
      <c r="A990" s="41" t="s">
        <v>1748</v>
      </c>
      <c r="B990" s="115" t="s">
        <v>1749</v>
      </c>
      <c r="C990" s="73"/>
      <c r="D990" s="73"/>
      <c r="E990" s="32">
        <v>0</v>
      </c>
      <c r="F990" s="47">
        <v>0</v>
      </c>
      <c r="G990" s="43">
        <f t="shared" si="45"/>
        <v>0</v>
      </c>
      <c r="H990" s="43">
        <f t="shared" si="46"/>
        <v>0</v>
      </c>
      <c r="I990" s="43">
        <f t="shared" si="47"/>
        <v>0</v>
      </c>
    </row>
    <row r="991" s="20" customFormat="1" ht="17.1" customHeight="1" spans="1:9">
      <c r="A991" s="41" t="s">
        <v>1750</v>
      </c>
      <c r="B991" s="115" t="s">
        <v>1751</v>
      </c>
      <c r="C991" s="73"/>
      <c r="D991" s="73"/>
      <c r="E991" s="32">
        <v>0</v>
      </c>
      <c r="F991" s="47">
        <v>0</v>
      </c>
      <c r="G991" s="43">
        <f t="shared" si="45"/>
        <v>0</v>
      </c>
      <c r="H991" s="43">
        <f t="shared" si="46"/>
        <v>0</v>
      </c>
      <c r="I991" s="43">
        <f t="shared" si="47"/>
        <v>0</v>
      </c>
    </row>
    <row r="992" s="20" customFormat="1" ht="17.1" customHeight="1" spans="1:9">
      <c r="A992" s="41" t="s">
        <v>1752</v>
      </c>
      <c r="B992" s="116" t="s">
        <v>1753</v>
      </c>
      <c r="C992" s="73"/>
      <c r="D992" s="73"/>
      <c r="E992" s="32">
        <v>0</v>
      </c>
      <c r="F992" s="47">
        <v>0</v>
      </c>
      <c r="G992" s="43">
        <f t="shared" si="45"/>
        <v>0</v>
      </c>
      <c r="H992" s="43">
        <f t="shared" si="46"/>
        <v>0</v>
      </c>
      <c r="I992" s="43">
        <f t="shared" si="47"/>
        <v>0</v>
      </c>
    </row>
    <row r="993" s="20" customFormat="1" ht="17.1" customHeight="1" spans="1:9">
      <c r="A993" s="41" t="s">
        <v>1754</v>
      </c>
      <c r="B993" s="114" t="s">
        <v>260</v>
      </c>
      <c r="C993" s="73"/>
      <c r="D993" s="73"/>
      <c r="E993" s="32">
        <v>0</v>
      </c>
      <c r="F993" s="47">
        <v>3150</v>
      </c>
      <c r="G993" s="43">
        <f t="shared" si="45"/>
        <v>0</v>
      </c>
      <c r="H993" s="43">
        <f t="shared" si="46"/>
        <v>0</v>
      </c>
      <c r="I993" s="43">
        <f t="shared" si="47"/>
        <v>0</v>
      </c>
    </row>
    <row r="994" s="20" customFormat="1" ht="17.1" customHeight="1" spans="1:9">
      <c r="A994" s="41" t="s">
        <v>1755</v>
      </c>
      <c r="B994" s="114" t="s">
        <v>262</v>
      </c>
      <c r="C994" s="32">
        <v>0</v>
      </c>
      <c r="D994" s="32">
        <v>0</v>
      </c>
      <c r="E994" s="32">
        <v>0</v>
      </c>
      <c r="F994" s="47">
        <v>0</v>
      </c>
      <c r="G994" s="43">
        <f t="shared" si="45"/>
        <v>0</v>
      </c>
      <c r="H994" s="43">
        <f t="shared" si="46"/>
        <v>0</v>
      </c>
      <c r="I994" s="43">
        <f t="shared" si="47"/>
        <v>0</v>
      </c>
    </row>
    <row r="995" s="20" customFormat="1" ht="17.1" customHeight="1" spans="1:9">
      <c r="A995" s="41" t="s">
        <v>259</v>
      </c>
      <c r="B995" s="114" t="s">
        <v>264</v>
      </c>
      <c r="C995" s="73"/>
      <c r="D995" s="73"/>
      <c r="E995" s="32">
        <v>0</v>
      </c>
      <c r="F995" s="47">
        <v>0</v>
      </c>
      <c r="G995" s="43">
        <f t="shared" si="45"/>
        <v>0</v>
      </c>
      <c r="H995" s="43">
        <f t="shared" si="46"/>
        <v>0</v>
      </c>
      <c r="I995" s="43">
        <f t="shared" si="47"/>
        <v>0</v>
      </c>
    </row>
    <row r="996" s="20" customFormat="1" ht="17.1" customHeight="1" spans="1:9">
      <c r="A996" s="41" t="s">
        <v>261</v>
      </c>
      <c r="B996" s="114" t="s">
        <v>1756</v>
      </c>
      <c r="C996" s="73"/>
      <c r="D996" s="73"/>
      <c r="E996" s="32">
        <v>0</v>
      </c>
      <c r="F996" s="47">
        <v>0</v>
      </c>
      <c r="G996" s="43">
        <f t="shared" si="45"/>
        <v>0</v>
      </c>
      <c r="H996" s="43">
        <f t="shared" si="46"/>
        <v>0</v>
      </c>
      <c r="I996" s="43">
        <f t="shared" si="47"/>
        <v>0</v>
      </c>
    </row>
    <row r="997" s="20" customFormat="1" ht="17.1" customHeight="1" spans="1:9">
      <c r="A997" s="41" t="s">
        <v>263</v>
      </c>
      <c r="B997" s="114" t="s">
        <v>1757</v>
      </c>
      <c r="C997" s="73"/>
      <c r="D997" s="73"/>
      <c r="E997" s="32">
        <v>0</v>
      </c>
      <c r="F997" s="47">
        <v>0</v>
      </c>
      <c r="G997" s="43">
        <f t="shared" si="45"/>
        <v>0</v>
      </c>
      <c r="H997" s="43">
        <f t="shared" si="46"/>
        <v>0</v>
      </c>
      <c r="I997" s="43">
        <f t="shared" si="47"/>
        <v>0</v>
      </c>
    </row>
    <row r="998" s="20" customFormat="1" ht="17.1" customHeight="1" spans="1:9">
      <c r="A998" s="41" t="s">
        <v>1758</v>
      </c>
      <c r="B998" s="114" t="s">
        <v>1759</v>
      </c>
      <c r="C998" s="73"/>
      <c r="D998" s="73"/>
      <c r="E998" s="32">
        <v>0</v>
      </c>
      <c r="F998" s="47">
        <v>0</v>
      </c>
      <c r="G998" s="43">
        <f t="shared" si="45"/>
        <v>0</v>
      </c>
      <c r="H998" s="43">
        <f t="shared" si="46"/>
        <v>0</v>
      </c>
      <c r="I998" s="43">
        <f t="shared" si="47"/>
        <v>0</v>
      </c>
    </row>
    <row r="999" s="20" customFormat="1" ht="17.1" customHeight="1" spans="1:9">
      <c r="A999" s="41" t="s">
        <v>1760</v>
      </c>
      <c r="B999" s="114" t="s">
        <v>1761</v>
      </c>
      <c r="C999" s="73"/>
      <c r="D999" s="73"/>
      <c r="E999" s="32">
        <v>0</v>
      </c>
      <c r="F999" s="47">
        <v>0</v>
      </c>
      <c r="G999" s="43">
        <f t="shared" si="45"/>
        <v>0</v>
      </c>
      <c r="H999" s="43">
        <f t="shared" si="46"/>
        <v>0</v>
      </c>
      <c r="I999" s="43">
        <f t="shared" si="47"/>
        <v>0</v>
      </c>
    </row>
    <row r="1000" s="20" customFormat="1" ht="17.1" customHeight="1" spans="1:9">
      <c r="A1000" s="41" t="s">
        <v>1762</v>
      </c>
      <c r="B1000" s="114" t="s">
        <v>1763</v>
      </c>
      <c r="C1000" s="73"/>
      <c r="D1000" s="73"/>
      <c r="E1000" s="32">
        <v>0</v>
      </c>
      <c r="F1000" s="47">
        <v>0</v>
      </c>
      <c r="G1000" s="43">
        <f t="shared" si="45"/>
        <v>0</v>
      </c>
      <c r="H1000" s="43">
        <f t="shared" si="46"/>
        <v>0</v>
      </c>
      <c r="I1000" s="43">
        <f t="shared" si="47"/>
        <v>0</v>
      </c>
    </row>
    <row r="1001" s="20" customFormat="1" ht="17.1" customHeight="1" spans="1:9">
      <c r="A1001" s="41" t="s">
        <v>1764</v>
      </c>
      <c r="B1001" s="114" t="s">
        <v>1765</v>
      </c>
      <c r="C1001" s="73"/>
      <c r="D1001" s="73"/>
      <c r="E1001" s="32">
        <v>0</v>
      </c>
      <c r="F1001" s="47">
        <v>0</v>
      </c>
      <c r="G1001" s="43">
        <f t="shared" si="45"/>
        <v>0</v>
      </c>
      <c r="H1001" s="43">
        <f t="shared" si="46"/>
        <v>0</v>
      </c>
      <c r="I1001" s="43">
        <f t="shared" si="47"/>
        <v>0</v>
      </c>
    </row>
    <row r="1002" s="20" customFormat="1" ht="17.1" customHeight="1" spans="1:9">
      <c r="A1002" s="41" t="s">
        <v>1766</v>
      </c>
      <c r="B1002" s="113" t="s">
        <v>1767</v>
      </c>
      <c r="C1002" s="73"/>
      <c r="D1002" s="73"/>
      <c r="E1002" s="32">
        <v>0</v>
      </c>
      <c r="F1002" s="47">
        <v>0</v>
      </c>
      <c r="G1002" s="43">
        <f t="shared" si="45"/>
        <v>0</v>
      </c>
      <c r="H1002" s="43">
        <f t="shared" si="46"/>
        <v>0</v>
      </c>
      <c r="I1002" s="43">
        <f t="shared" si="47"/>
        <v>0</v>
      </c>
    </row>
    <row r="1003" s="20" customFormat="1" ht="17.1" customHeight="1" spans="1:9">
      <c r="A1003" s="41" t="s">
        <v>1768</v>
      </c>
      <c r="B1003" s="114" t="s">
        <v>1769</v>
      </c>
      <c r="C1003" s="73"/>
      <c r="D1003" s="73"/>
      <c r="E1003" s="32">
        <v>0</v>
      </c>
      <c r="F1003" s="47">
        <v>0</v>
      </c>
      <c r="G1003" s="43">
        <f t="shared" si="45"/>
        <v>0</v>
      </c>
      <c r="H1003" s="43">
        <f t="shared" si="46"/>
        <v>0</v>
      </c>
      <c r="I1003" s="43">
        <f t="shared" si="47"/>
        <v>0</v>
      </c>
    </row>
    <row r="1004" s="20" customFormat="1" ht="17.1" customHeight="1" spans="1:9">
      <c r="A1004" s="41" t="s">
        <v>1770</v>
      </c>
      <c r="B1004" s="114" t="s">
        <v>1771</v>
      </c>
      <c r="C1004" s="73"/>
      <c r="D1004" s="73"/>
      <c r="E1004" s="32">
        <v>0</v>
      </c>
      <c r="F1004" s="47">
        <v>0</v>
      </c>
      <c r="G1004" s="43">
        <f t="shared" si="45"/>
        <v>0</v>
      </c>
      <c r="H1004" s="43">
        <f t="shared" si="46"/>
        <v>0</v>
      </c>
      <c r="I1004" s="43">
        <f t="shared" si="47"/>
        <v>0</v>
      </c>
    </row>
    <row r="1005" s="20" customFormat="1" ht="17.1" customHeight="1" spans="1:9">
      <c r="A1005" s="41" t="s">
        <v>1772</v>
      </c>
      <c r="B1005" s="114" t="s">
        <v>1773</v>
      </c>
      <c r="C1005" s="73"/>
      <c r="D1005" s="73"/>
      <c r="E1005" s="32">
        <v>0</v>
      </c>
      <c r="F1005" s="47">
        <v>0</v>
      </c>
      <c r="G1005" s="43">
        <f t="shared" si="45"/>
        <v>0</v>
      </c>
      <c r="H1005" s="43">
        <f t="shared" si="46"/>
        <v>0</v>
      </c>
      <c r="I1005" s="43">
        <f t="shared" si="47"/>
        <v>0</v>
      </c>
    </row>
    <row r="1006" s="20" customFormat="1" ht="17.1" customHeight="1" spans="1:9">
      <c r="A1006" s="41" t="s">
        <v>1774</v>
      </c>
      <c r="B1006" s="114" t="s">
        <v>1775</v>
      </c>
      <c r="C1006" s="73"/>
      <c r="D1006" s="73"/>
      <c r="E1006" s="32">
        <v>0</v>
      </c>
      <c r="F1006" s="47">
        <v>0</v>
      </c>
      <c r="G1006" s="43">
        <f t="shared" si="45"/>
        <v>0</v>
      </c>
      <c r="H1006" s="43">
        <f t="shared" si="46"/>
        <v>0</v>
      </c>
      <c r="I1006" s="43">
        <f t="shared" si="47"/>
        <v>0</v>
      </c>
    </row>
    <row r="1007" s="20" customFormat="1" ht="17.1" customHeight="1" spans="1:9">
      <c r="A1007" s="41" t="s">
        <v>1776</v>
      </c>
      <c r="B1007" s="113" t="s">
        <v>1777</v>
      </c>
      <c r="C1007" s="73"/>
      <c r="D1007" s="73"/>
      <c r="E1007" s="32">
        <v>0</v>
      </c>
      <c r="F1007" s="47">
        <v>0</v>
      </c>
      <c r="G1007" s="43">
        <f t="shared" si="45"/>
        <v>0</v>
      </c>
      <c r="H1007" s="43">
        <f t="shared" si="46"/>
        <v>0</v>
      </c>
      <c r="I1007" s="43">
        <f t="shared" si="47"/>
        <v>0</v>
      </c>
    </row>
    <row r="1008" s="20" customFormat="1" ht="17.1" customHeight="1" spans="1:9">
      <c r="A1008" s="41" t="s">
        <v>1778</v>
      </c>
      <c r="B1008" s="114" t="s">
        <v>260</v>
      </c>
      <c r="C1008" s="73"/>
      <c r="D1008" s="73"/>
      <c r="E1008" s="32">
        <v>0</v>
      </c>
      <c r="F1008" s="47">
        <v>0</v>
      </c>
      <c r="G1008" s="43">
        <f t="shared" si="45"/>
        <v>0</v>
      </c>
      <c r="H1008" s="43">
        <f t="shared" si="46"/>
        <v>0</v>
      </c>
      <c r="I1008" s="43">
        <f t="shared" si="47"/>
        <v>0</v>
      </c>
    </row>
    <row r="1009" s="20" customFormat="1" ht="17.1" customHeight="1" spans="1:9">
      <c r="A1009" s="41" t="s">
        <v>1779</v>
      </c>
      <c r="B1009" s="114" t="s">
        <v>262</v>
      </c>
      <c r="C1009" s="73"/>
      <c r="D1009" s="73"/>
      <c r="E1009" s="32">
        <v>0</v>
      </c>
      <c r="F1009" s="47">
        <v>0</v>
      </c>
      <c r="G1009" s="43">
        <f t="shared" si="45"/>
        <v>0</v>
      </c>
      <c r="H1009" s="43">
        <f t="shared" si="46"/>
        <v>0</v>
      </c>
      <c r="I1009" s="43">
        <f t="shared" si="47"/>
        <v>0</v>
      </c>
    </row>
    <row r="1010" s="20" customFormat="1" ht="17.1" customHeight="1" spans="1:9">
      <c r="A1010" s="41" t="s">
        <v>1780</v>
      </c>
      <c r="B1010" s="115" t="s">
        <v>264</v>
      </c>
      <c r="C1010" s="32">
        <v>0</v>
      </c>
      <c r="D1010" s="32">
        <v>0</v>
      </c>
      <c r="E1010" s="32">
        <v>0</v>
      </c>
      <c r="F1010" s="47">
        <v>0</v>
      </c>
      <c r="G1010" s="43">
        <f t="shared" si="45"/>
        <v>0</v>
      </c>
      <c r="H1010" s="43">
        <f t="shared" si="46"/>
        <v>0</v>
      </c>
      <c r="I1010" s="43">
        <f t="shared" si="47"/>
        <v>0</v>
      </c>
    </row>
    <row r="1011" s="20" customFormat="1" ht="17.1" customHeight="1" spans="1:9">
      <c r="A1011" s="41" t="s">
        <v>259</v>
      </c>
      <c r="B1011" s="115" t="s">
        <v>1749</v>
      </c>
      <c r="C1011" s="73"/>
      <c r="D1011" s="73"/>
      <c r="E1011" s="32">
        <v>0</v>
      </c>
      <c r="F1011" s="47">
        <v>0</v>
      </c>
      <c r="G1011" s="43">
        <f t="shared" si="45"/>
        <v>0</v>
      </c>
      <c r="H1011" s="43">
        <f t="shared" si="46"/>
        <v>0</v>
      </c>
      <c r="I1011" s="43">
        <f t="shared" si="47"/>
        <v>0</v>
      </c>
    </row>
    <row r="1012" s="20" customFormat="1" ht="17.1" customHeight="1" spans="1:9">
      <c r="A1012" s="41" t="s">
        <v>261</v>
      </c>
      <c r="B1012" s="114" t="s">
        <v>1781</v>
      </c>
      <c r="C1012" s="73"/>
      <c r="D1012" s="73"/>
      <c r="E1012" s="32">
        <v>0</v>
      </c>
      <c r="F1012" s="47">
        <v>0</v>
      </c>
      <c r="G1012" s="43">
        <f t="shared" si="45"/>
        <v>0</v>
      </c>
      <c r="H1012" s="43">
        <f t="shared" si="46"/>
        <v>0</v>
      </c>
      <c r="I1012" s="43">
        <f t="shared" si="47"/>
        <v>0</v>
      </c>
    </row>
    <row r="1013" s="20" customFormat="1" ht="17.1" customHeight="1" spans="1:9">
      <c r="A1013" s="41" t="s">
        <v>263</v>
      </c>
      <c r="B1013" s="115" t="s">
        <v>1782</v>
      </c>
      <c r="C1013" s="73"/>
      <c r="D1013" s="73"/>
      <c r="E1013" s="32">
        <v>0</v>
      </c>
      <c r="F1013" s="47">
        <v>0</v>
      </c>
      <c r="G1013" s="43">
        <f t="shared" si="45"/>
        <v>0</v>
      </c>
      <c r="H1013" s="43">
        <f t="shared" si="46"/>
        <v>0</v>
      </c>
      <c r="I1013" s="43">
        <f t="shared" si="47"/>
        <v>0</v>
      </c>
    </row>
    <row r="1014" s="20" customFormat="1" ht="17.1" customHeight="1" spans="1:9">
      <c r="A1014" s="41" t="s">
        <v>1783</v>
      </c>
      <c r="B1014" s="113" t="s">
        <v>1784</v>
      </c>
      <c r="C1014" s="73"/>
      <c r="D1014" s="73"/>
      <c r="E1014" s="32">
        <v>0</v>
      </c>
      <c r="F1014" s="47">
        <v>0</v>
      </c>
      <c r="G1014" s="43">
        <f t="shared" si="45"/>
        <v>0</v>
      </c>
      <c r="H1014" s="43">
        <f t="shared" si="46"/>
        <v>0</v>
      </c>
      <c r="I1014" s="43">
        <f t="shared" si="47"/>
        <v>0</v>
      </c>
    </row>
    <row r="1015" s="20" customFormat="1" ht="17.1" customHeight="1" spans="1:9">
      <c r="A1015" s="41" t="s">
        <v>1785</v>
      </c>
      <c r="B1015" s="115" t="s">
        <v>1786</v>
      </c>
      <c r="C1015" s="32">
        <v>130</v>
      </c>
      <c r="D1015" s="32">
        <v>127</v>
      </c>
      <c r="E1015" s="32">
        <v>126</v>
      </c>
      <c r="F1015" s="47">
        <v>117</v>
      </c>
      <c r="G1015" s="43">
        <f t="shared" si="45"/>
        <v>90</v>
      </c>
      <c r="H1015" s="43">
        <f t="shared" si="46"/>
        <v>92.1259842519685</v>
      </c>
      <c r="I1015" s="43">
        <f t="shared" si="47"/>
        <v>92.8571428571429</v>
      </c>
    </row>
    <row r="1016" s="20" customFormat="1" ht="17.1" customHeight="1" spans="1:9">
      <c r="A1016" s="41" t="s">
        <v>259</v>
      </c>
      <c r="B1016" s="114" t="s">
        <v>1787</v>
      </c>
      <c r="C1016" s="73"/>
      <c r="D1016" s="73"/>
      <c r="E1016" s="32">
        <v>0</v>
      </c>
      <c r="F1016" s="47">
        <v>0</v>
      </c>
      <c r="G1016" s="43">
        <f t="shared" si="45"/>
        <v>0</v>
      </c>
      <c r="H1016" s="43">
        <f t="shared" si="46"/>
        <v>0</v>
      </c>
      <c r="I1016" s="43">
        <f t="shared" si="47"/>
        <v>0</v>
      </c>
    </row>
    <row r="1017" s="20" customFormat="1" ht="17.1" customHeight="1" spans="1:9">
      <c r="A1017" s="41" t="s">
        <v>261</v>
      </c>
      <c r="B1017" s="114" t="s">
        <v>1788</v>
      </c>
      <c r="C1017" s="73"/>
      <c r="D1017" s="73"/>
      <c r="E1017" s="32">
        <v>0</v>
      </c>
      <c r="F1017" s="47">
        <v>0</v>
      </c>
      <c r="G1017" s="43">
        <f t="shared" si="45"/>
        <v>0</v>
      </c>
      <c r="H1017" s="43">
        <f t="shared" si="46"/>
        <v>0</v>
      </c>
      <c r="I1017" s="43">
        <f t="shared" si="47"/>
        <v>0</v>
      </c>
    </row>
    <row r="1018" s="20" customFormat="1" ht="17.1" customHeight="1" spans="1:9">
      <c r="A1018" s="41" t="s">
        <v>263</v>
      </c>
      <c r="B1018" s="114" t="s">
        <v>1789</v>
      </c>
      <c r="C1018" s="73"/>
      <c r="D1018" s="73"/>
      <c r="E1018" s="32">
        <v>0</v>
      </c>
      <c r="F1018" s="47">
        <v>0</v>
      </c>
      <c r="G1018" s="43">
        <f t="shared" si="45"/>
        <v>0</v>
      </c>
      <c r="H1018" s="43">
        <f t="shared" si="46"/>
        <v>0</v>
      </c>
      <c r="I1018" s="43">
        <f t="shared" si="47"/>
        <v>0</v>
      </c>
    </row>
    <row r="1019" s="20" customFormat="1" ht="17.1" customHeight="1" spans="1:9">
      <c r="A1019" s="41" t="s">
        <v>1790</v>
      </c>
      <c r="B1019" s="113" t="s">
        <v>1791</v>
      </c>
      <c r="C1019" s="73"/>
      <c r="D1019" s="73"/>
      <c r="E1019" s="32">
        <v>0</v>
      </c>
      <c r="F1019" s="47">
        <v>0</v>
      </c>
      <c r="G1019" s="43">
        <f t="shared" si="45"/>
        <v>0</v>
      </c>
      <c r="H1019" s="43">
        <f t="shared" si="46"/>
        <v>0</v>
      </c>
      <c r="I1019" s="43">
        <f t="shared" si="47"/>
        <v>0</v>
      </c>
    </row>
    <row r="1020" s="20" customFormat="1" ht="17.1" customHeight="1" spans="1:9">
      <c r="A1020" s="41" t="s">
        <v>1792</v>
      </c>
      <c r="B1020" s="114" t="s">
        <v>1793</v>
      </c>
      <c r="C1020" s="73"/>
      <c r="D1020" s="73"/>
      <c r="E1020" s="32">
        <v>0</v>
      </c>
      <c r="F1020" s="47">
        <v>0</v>
      </c>
      <c r="G1020" s="43">
        <f t="shared" si="45"/>
        <v>0</v>
      </c>
      <c r="H1020" s="43">
        <f t="shared" si="46"/>
        <v>0</v>
      </c>
      <c r="I1020" s="43">
        <f t="shared" si="47"/>
        <v>0</v>
      </c>
    </row>
    <row r="1021" s="20" customFormat="1" ht="17.1" customHeight="1" spans="1:9">
      <c r="A1021" s="41" t="s">
        <v>1794</v>
      </c>
      <c r="B1021" s="114" t="s">
        <v>1795</v>
      </c>
      <c r="C1021" s="73"/>
      <c r="D1021" s="73"/>
      <c r="E1021" s="32">
        <v>0</v>
      </c>
      <c r="F1021" s="47">
        <v>0</v>
      </c>
      <c r="G1021" s="43">
        <f t="shared" si="45"/>
        <v>0</v>
      </c>
      <c r="H1021" s="43">
        <f t="shared" si="46"/>
        <v>0</v>
      </c>
      <c r="I1021" s="43">
        <f t="shared" si="47"/>
        <v>0</v>
      </c>
    </row>
    <row r="1022" s="20" customFormat="1" ht="17.1" customHeight="1" spans="1:9">
      <c r="A1022" s="41" t="s">
        <v>1796</v>
      </c>
      <c r="B1022" s="113" t="s">
        <v>1797</v>
      </c>
      <c r="C1022" s="73"/>
      <c r="D1022" s="73"/>
      <c r="E1022" s="32">
        <v>6</v>
      </c>
      <c r="F1022" s="47">
        <v>6</v>
      </c>
      <c r="G1022" s="43">
        <f t="shared" si="45"/>
        <v>0</v>
      </c>
      <c r="H1022" s="43">
        <f t="shared" si="46"/>
        <v>0</v>
      </c>
      <c r="I1022" s="43">
        <f t="shared" si="47"/>
        <v>100</v>
      </c>
    </row>
    <row r="1023" s="20" customFormat="1" ht="17.1" customHeight="1" spans="1:9">
      <c r="A1023" s="41" t="s">
        <v>1798</v>
      </c>
      <c r="B1023" s="116" t="s">
        <v>1799</v>
      </c>
      <c r="C1023" s="73"/>
      <c r="D1023" s="73"/>
      <c r="E1023" s="32">
        <v>0</v>
      </c>
      <c r="F1023" s="47">
        <v>0</v>
      </c>
      <c r="G1023" s="43">
        <f t="shared" si="45"/>
        <v>0</v>
      </c>
      <c r="H1023" s="43">
        <f t="shared" si="46"/>
        <v>0</v>
      </c>
      <c r="I1023" s="43">
        <f t="shared" si="47"/>
        <v>0</v>
      </c>
    </row>
    <row r="1024" s="20" customFormat="1" ht="17.1" customHeight="1" spans="1:9">
      <c r="A1024" s="41" t="s">
        <v>1800</v>
      </c>
      <c r="B1024" s="114" t="s">
        <v>260</v>
      </c>
      <c r="C1024" s="73"/>
      <c r="D1024" s="73"/>
      <c r="E1024" s="32">
        <v>120</v>
      </c>
      <c r="F1024" s="47">
        <v>110</v>
      </c>
      <c r="G1024" s="43">
        <f t="shared" si="45"/>
        <v>0</v>
      </c>
      <c r="H1024" s="43">
        <f t="shared" si="46"/>
        <v>0</v>
      </c>
      <c r="I1024" s="43">
        <f t="shared" si="47"/>
        <v>91.6666666666667</v>
      </c>
    </row>
    <row r="1025" s="20" customFormat="1" ht="17.1" customHeight="1" spans="1:9">
      <c r="A1025" s="41" t="s">
        <v>1801</v>
      </c>
      <c r="B1025" s="114" t="s">
        <v>262</v>
      </c>
      <c r="C1025" s="73"/>
      <c r="D1025" s="73"/>
      <c r="E1025" s="32">
        <v>0</v>
      </c>
      <c r="F1025" s="47">
        <v>0</v>
      </c>
      <c r="G1025" s="43">
        <f t="shared" si="45"/>
        <v>0</v>
      </c>
      <c r="H1025" s="43">
        <f t="shared" si="46"/>
        <v>0</v>
      </c>
      <c r="I1025" s="43">
        <f t="shared" si="47"/>
        <v>0</v>
      </c>
    </row>
    <row r="1026" s="20" customFormat="1" ht="17.1" customHeight="1" spans="1:9">
      <c r="A1026" s="41" t="s">
        <v>1687</v>
      </c>
      <c r="B1026" s="114" t="s">
        <v>264</v>
      </c>
      <c r="C1026" s="73"/>
      <c r="D1026" s="73"/>
      <c r="E1026" s="32">
        <v>0</v>
      </c>
      <c r="F1026" s="47">
        <v>1</v>
      </c>
      <c r="G1026" s="43">
        <f t="shared" si="45"/>
        <v>0</v>
      </c>
      <c r="H1026" s="43">
        <f t="shared" si="46"/>
        <v>0</v>
      </c>
      <c r="I1026" s="43">
        <f t="shared" si="47"/>
        <v>0</v>
      </c>
    </row>
    <row r="1027" s="20" customFormat="1" ht="17.1" customHeight="1" spans="1:9">
      <c r="A1027" s="41" t="s">
        <v>1802</v>
      </c>
      <c r="B1027" s="115" t="s">
        <v>1803</v>
      </c>
      <c r="C1027" s="73"/>
      <c r="D1027" s="73"/>
      <c r="E1027" s="32">
        <v>0</v>
      </c>
      <c r="F1027" s="47">
        <v>0</v>
      </c>
      <c r="G1027" s="43">
        <f t="shared" si="45"/>
        <v>0</v>
      </c>
      <c r="H1027" s="43">
        <f t="shared" si="46"/>
        <v>0</v>
      </c>
      <c r="I1027" s="43">
        <f t="shared" si="47"/>
        <v>0</v>
      </c>
    </row>
    <row r="1028" s="20" customFormat="1" ht="17.1" customHeight="1" spans="1:9">
      <c r="A1028" s="41" t="s">
        <v>1804</v>
      </c>
      <c r="B1028" s="115" t="s">
        <v>1805</v>
      </c>
      <c r="C1028" s="73"/>
      <c r="D1028" s="73"/>
      <c r="E1028" s="32">
        <v>0</v>
      </c>
      <c r="F1028" s="47">
        <v>0</v>
      </c>
      <c r="G1028" s="43">
        <f t="shared" ref="G1028:G1091" si="48">IF(C1028&lt;&gt;0,(F1028/C1028)*100,0)</f>
        <v>0</v>
      </c>
      <c r="H1028" s="43">
        <f t="shared" ref="H1028:H1091" si="49">IF(D1028&lt;&gt;0,(F1028/D1028)*100,0)</f>
        <v>0</v>
      </c>
      <c r="I1028" s="43">
        <f t="shared" ref="I1028:I1091" si="50">IF(E1028&lt;&gt;0,(F1028/E1028)*100,0)</f>
        <v>0</v>
      </c>
    </row>
    <row r="1029" s="20" customFormat="1" ht="17.1" customHeight="1" spans="1:9">
      <c r="A1029" s="41" t="s">
        <v>1806</v>
      </c>
      <c r="B1029" s="114" t="s">
        <v>1807</v>
      </c>
      <c r="C1029" s="32">
        <v>0</v>
      </c>
      <c r="D1029" s="32">
        <v>0</v>
      </c>
      <c r="E1029" s="32">
        <v>0</v>
      </c>
      <c r="F1029" s="47">
        <v>0</v>
      </c>
      <c r="G1029" s="43">
        <f t="shared" si="48"/>
        <v>0</v>
      </c>
      <c r="H1029" s="43">
        <f t="shared" si="49"/>
        <v>0</v>
      </c>
      <c r="I1029" s="43">
        <f t="shared" si="50"/>
        <v>0</v>
      </c>
    </row>
    <row r="1030" s="20" customFormat="1" ht="17.1" customHeight="1" spans="1:9">
      <c r="A1030" s="41" t="s">
        <v>259</v>
      </c>
      <c r="B1030" s="114" t="s">
        <v>1808</v>
      </c>
      <c r="C1030" s="73"/>
      <c r="D1030" s="73"/>
      <c r="E1030" s="32">
        <v>0</v>
      </c>
      <c r="F1030" s="47">
        <v>0</v>
      </c>
      <c r="G1030" s="43">
        <f t="shared" si="48"/>
        <v>0</v>
      </c>
      <c r="H1030" s="43">
        <f t="shared" si="49"/>
        <v>0</v>
      </c>
      <c r="I1030" s="43">
        <f t="shared" si="50"/>
        <v>0</v>
      </c>
    </row>
    <row r="1031" s="20" customFormat="1" ht="17.1" customHeight="1" spans="1:9">
      <c r="A1031" s="41" t="s">
        <v>261</v>
      </c>
      <c r="B1031" s="114" t="s">
        <v>1809</v>
      </c>
      <c r="C1031" s="73"/>
      <c r="D1031" s="73"/>
      <c r="E1031" s="32">
        <v>0</v>
      </c>
      <c r="F1031" s="47">
        <v>0</v>
      </c>
      <c r="G1031" s="43">
        <f t="shared" si="48"/>
        <v>0</v>
      </c>
      <c r="H1031" s="43">
        <f t="shared" si="49"/>
        <v>0</v>
      </c>
      <c r="I1031" s="43">
        <f t="shared" si="50"/>
        <v>0</v>
      </c>
    </row>
    <row r="1032" s="20" customFormat="1" ht="17.1" customHeight="1" spans="1:9">
      <c r="A1032" s="41" t="s">
        <v>263</v>
      </c>
      <c r="B1032" s="114" t="s">
        <v>1810</v>
      </c>
      <c r="C1032" s="73"/>
      <c r="D1032" s="73"/>
      <c r="E1032" s="32">
        <v>0</v>
      </c>
      <c r="F1032" s="47">
        <v>0</v>
      </c>
      <c r="G1032" s="43">
        <f t="shared" si="48"/>
        <v>0</v>
      </c>
      <c r="H1032" s="43">
        <f t="shared" si="49"/>
        <v>0</v>
      </c>
      <c r="I1032" s="43">
        <f t="shared" si="50"/>
        <v>0</v>
      </c>
    </row>
    <row r="1033" s="20" customFormat="1" ht="17.1" customHeight="1" spans="1:9">
      <c r="A1033" s="41" t="s">
        <v>1811</v>
      </c>
      <c r="B1033" s="116" t="s">
        <v>1812</v>
      </c>
      <c r="C1033" s="73"/>
      <c r="D1033" s="73"/>
      <c r="E1033" s="32">
        <v>0</v>
      </c>
      <c r="F1033" s="47">
        <v>0</v>
      </c>
      <c r="G1033" s="43">
        <f t="shared" si="48"/>
        <v>0</v>
      </c>
      <c r="H1033" s="43">
        <f t="shared" si="49"/>
        <v>0</v>
      </c>
      <c r="I1033" s="43">
        <f t="shared" si="50"/>
        <v>0</v>
      </c>
    </row>
    <row r="1034" s="20" customFormat="1" ht="17.1" customHeight="1" spans="1:9">
      <c r="A1034" s="41" t="s">
        <v>1813</v>
      </c>
      <c r="B1034" s="114" t="s">
        <v>260</v>
      </c>
      <c r="C1034" s="73"/>
      <c r="D1034" s="73"/>
      <c r="E1034" s="32">
        <v>0</v>
      </c>
      <c r="F1034" s="47">
        <v>0</v>
      </c>
      <c r="G1034" s="43">
        <f t="shared" si="48"/>
        <v>0</v>
      </c>
      <c r="H1034" s="43">
        <f t="shared" si="49"/>
        <v>0</v>
      </c>
      <c r="I1034" s="43">
        <f t="shared" si="50"/>
        <v>0</v>
      </c>
    </row>
    <row r="1035" s="20" customFormat="1" ht="17.1" customHeight="1" spans="1:9">
      <c r="A1035" s="41" t="s">
        <v>1814</v>
      </c>
      <c r="B1035" s="115" t="s">
        <v>262</v>
      </c>
      <c r="C1035" s="73"/>
      <c r="D1035" s="73"/>
      <c r="E1035" s="32">
        <v>0</v>
      </c>
      <c r="F1035" s="47">
        <v>0</v>
      </c>
      <c r="G1035" s="43">
        <f t="shared" si="48"/>
        <v>0</v>
      </c>
      <c r="H1035" s="43">
        <f t="shared" si="49"/>
        <v>0</v>
      </c>
      <c r="I1035" s="43">
        <f t="shared" si="50"/>
        <v>0</v>
      </c>
    </row>
    <row r="1036" s="20" customFormat="1" ht="17.1" customHeight="1" spans="1:9">
      <c r="A1036" s="41" t="s">
        <v>1815</v>
      </c>
      <c r="B1036" s="115" t="s">
        <v>264</v>
      </c>
      <c r="C1036" s="32">
        <v>69</v>
      </c>
      <c r="D1036" s="32">
        <v>1</v>
      </c>
      <c r="E1036" s="32">
        <v>67</v>
      </c>
      <c r="F1036" s="47">
        <v>1</v>
      </c>
      <c r="G1036" s="43">
        <f t="shared" si="48"/>
        <v>1.44927536231884</v>
      </c>
      <c r="H1036" s="43">
        <f t="shared" si="49"/>
        <v>100</v>
      </c>
      <c r="I1036" s="43">
        <f t="shared" si="50"/>
        <v>1.49253731343284</v>
      </c>
    </row>
    <row r="1037" s="20" customFormat="1" ht="17.1" customHeight="1" spans="1:9">
      <c r="A1037" s="41" t="s">
        <v>259</v>
      </c>
      <c r="B1037" s="114" t="s">
        <v>1816</v>
      </c>
      <c r="C1037" s="73"/>
      <c r="D1037" s="73"/>
      <c r="E1037" s="32">
        <v>0</v>
      </c>
      <c r="F1037" s="47">
        <v>0</v>
      </c>
      <c r="G1037" s="43">
        <f t="shared" si="48"/>
        <v>0</v>
      </c>
      <c r="H1037" s="43">
        <f t="shared" si="49"/>
        <v>0</v>
      </c>
      <c r="I1037" s="43">
        <f t="shared" si="50"/>
        <v>0</v>
      </c>
    </row>
    <row r="1038" s="20" customFormat="1" ht="17.1" customHeight="1" spans="1:9">
      <c r="A1038" s="41" t="s">
        <v>261</v>
      </c>
      <c r="B1038" s="115" t="s">
        <v>1817</v>
      </c>
      <c r="C1038" s="73"/>
      <c r="D1038" s="73"/>
      <c r="E1038" s="32">
        <v>0</v>
      </c>
      <c r="F1038" s="47">
        <v>0</v>
      </c>
      <c r="G1038" s="43">
        <f t="shared" si="48"/>
        <v>0</v>
      </c>
      <c r="H1038" s="43">
        <f t="shared" si="49"/>
        <v>0</v>
      </c>
      <c r="I1038" s="43">
        <f t="shared" si="50"/>
        <v>0</v>
      </c>
    </row>
    <row r="1039" s="20" customFormat="1" ht="17.1" customHeight="1" spans="1:9">
      <c r="A1039" s="41" t="s">
        <v>263</v>
      </c>
      <c r="B1039" s="114" t="s">
        <v>1818</v>
      </c>
      <c r="C1039" s="73"/>
      <c r="D1039" s="73"/>
      <c r="E1039" s="32">
        <v>0</v>
      </c>
      <c r="F1039" s="47">
        <v>0</v>
      </c>
      <c r="G1039" s="43">
        <f t="shared" si="48"/>
        <v>0</v>
      </c>
      <c r="H1039" s="43">
        <f t="shared" si="49"/>
        <v>0</v>
      </c>
      <c r="I1039" s="43">
        <f t="shared" si="50"/>
        <v>0</v>
      </c>
    </row>
    <row r="1040" s="20" customFormat="1" ht="17.1" customHeight="1" spans="1:9">
      <c r="A1040" s="41" t="s">
        <v>1819</v>
      </c>
      <c r="B1040" s="114" t="s">
        <v>1820</v>
      </c>
      <c r="C1040" s="73"/>
      <c r="D1040" s="73"/>
      <c r="E1040" s="32">
        <v>0</v>
      </c>
      <c r="F1040" s="47">
        <v>0</v>
      </c>
      <c r="G1040" s="43">
        <f t="shared" si="48"/>
        <v>0</v>
      </c>
      <c r="H1040" s="43">
        <f t="shared" si="49"/>
        <v>0</v>
      </c>
      <c r="I1040" s="43">
        <f t="shared" si="50"/>
        <v>0</v>
      </c>
    </row>
    <row r="1041" s="20" customFormat="1" ht="17.1" customHeight="1" spans="1:9">
      <c r="A1041" s="41" t="s">
        <v>1821</v>
      </c>
      <c r="B1041" s="114" t="s">
        <v>1822</v>
      </c>
      <c r="C1041" s="73"/>
      <c r="D1041" s="73"/>
      <c r="E1041" s="32">
        <v>67</v>
      </c>
      <c r="F1041" s="47">
        <v>1</v>
      </c>
      <c r="G1041" s="43">
        <f t="shared" si="48"/>
        <v>0</v>
      </c>
      <c r="H1041" s="43">
        <f t="shared" si="49"/>
        <v>0</v>
      </c>
      <c r="I1041" s="43">
        <f t="shared" si="50"/>
        <v>1.49253731343284</v>
      </c>
    </row>
    <row r="1042" s="20" customFormat="1" ht="17.1" customHeight="1" spans="1:9">
      <c r="A1042" s="41" t="s">
        <v>1823</v>
      </c>
      <c r="B1042" s="114" t="s">
        <v>1824</v>
      </c>
      <c r="C1042" s="73"/>
      <c r="D1042" s="73"/>
      <c r="E1042" s="32">
        <v>0</v>
      </c>
      <c r="F1042" s="47">
        <v>0</v>
      </c>
      <c r="G1042" s="43">
        <f t="shared" si="48"/>
        <v>0</v>
      </c>
      <c r="H1042" s="43">
        <f t="shared" si="49"/>
        <v>0</v>
      </c>
      <c r="I1042" s="43">
        <f t="shared" si="50"/>
        <v>0</v>
      </c>
    </row>
    <row r="1043" s="20" customFormat="1" ht="17.1" customHeight="1" spans="1:9">
      <c r="A1043" s="41" t="s">
        <v>1825</v>
      </c>
      <c r="B1043" s="114" t="s">
        <v>1826</v>
      </c>
      <c r="C1043" s="32">
        <v>0</v>
      </c>
      <c r="D1043" s="32">
        <v>0</v>
      </c>
      <c r="E1043" s="32">
        <v>0</v>
      </c>
      <c r="F1043" s="47">
        <v>0</v>
      </c>
      <c r="G1043" s="43">
        <f t="shared" si="48"/>
        <v>0</v>
      </c>
      <c r="H1043" s="43">
        <f t="shared" si="49"/>
        <v>0</v>
      </c>
      <c r="I1043" s="43">
        <f t="shared" si="50"/>
        <v>0</v>
      </c>
    </row>
    <row r="1044" s="20" customFormat="1" ht="17.1" customHeight="1" spans="1:9">
      <c r="A1044" s="41" t="s">
        <v>1827</v>
      </c>
      <c r="B1044" s="114" t="s">
        <v>1828</v>
      </c>
      <c r="C1044" s="73"/>
      <c r="D1044" s="73"/>
      <c r="E1044" s="32">
        <v>0</v>
      </c>
      <c r="F1044" s="47">
        <v>0</v>
      </c>
      <c r="G1044" s="43">
        <f t="shared" si="48"/>
        <v>0</v>
      </c>
      <c r="H1044" s="43">
        <f t="shared" si="49"/>
        <v>0</v>
      </c>
      <c r="I1044" s="43">
        <f t="shared" si="50"/>
        <v>0</v>
      </c>
    </row>
    <row r="1045" s="20" customFormat="1" ht="17.1" customHeight="1" spans="1:9">
      <c r="A1045" s="41" t="s">
        <v>1829</v>
      </c>
      <c r="B1045" s="114" t="s">
        <v>1830</v>
      </c>
      <c r="C1045" s="73"/>
      <c r="D1045" s="73"/>
      <c r="E1045" s="32">
        <v>0</v>
      </c>
      <c r="F1045" s="47">
        <v>0</v>
      </c>
      <c r="G1045" s="43">
        <f t="shared" si="48"/>
        <v>0</v>
      </c>
      <c r="H1045" s="43">
        <f t="shared" si="49"/>
        <v>0</v>
      </c>
      <c r="I1045" s="43">
        <f t="shared" si="50"/>
        <v>0</v>
      </c>
    </row>
    <row r="1046" s="20" customFormat="1" ht="17.1" customHeight="1" spans="1:9">
      <c r="A1046" s="41" t="s">
        <v>1831</v>
      </c>
      <c r="B1046" s="114" t="s">
        <v>1832</v>
      </c>
      <c r="C1046" s="73"/>
      <c r="D1046" s="73"/>
      <c r="E1046" s="32">
        <v>0</v>
      </c>
      <c r="F1046" s="47">
        <v>0</v>
      </c>
      <c r="G1046" s="43">
        <f t="shared" si="48"/>
        <v>0</v>
      </c>
      <c r="H1046" s="43">
        <f t="shared" si="49"/>
        <v>0</v>
      </c>
      <c r="I1046" s="43">
        <f t="shared" si="50"/>
        <v>0</v>
      </c>
    </row>
    <row r="1047" s="20" customFormat="1" ht="17.1" customHeight="1" spans="1:9">
      <c r="A1047" s="41" t="s">
        <v>1833</v>
      </c>
      <c r="B1047" s="115" t="s">
        <v>1834</v>
      </c>
      <c r="C1047" s="73"/>
      <c r="D1047" s="73"/>
      <c r="E1047" s="32">
        <v>0</v>
      </c>
      <c r="F1047" s="47">
        <v>0</v>
      </c>
      <c r="G1047" s="43">
        <f t="shared" si="48"/>
        <v>0</v>
      </c>
      <c r="H1047" s="43">
        <f t="shared" si="49"/>
        <v>0</v>
      </c>
      <c r="I1047" s="43">
        <f t="shared" si="50"/>
        <v>0</v>
      </c>
    </row>
    <row r="1048" s="20" customFormat="1" ht="17.1" customHeight="1" spans="1:9">
      <c r="A1048" s="41" t="s">
        <v>1835</v>
      </c>
      <c r="B1048" s="115" t="s">
        <v>1836</v>
      </c>
      <c r="C1048" s="73"/>
      <c r="D1048" s="73"/>
      <c r="E1048" s="32">
        <v>0</v>
      </c>
      <c r="F1048" s="47">
        <v>0</v>
      </c>
      <c r="G1048" s="43">
        <f t="shared" si="48"/>
        <v>0</v>
      </c>
      <c r="H1048" s="43">
        <f t="shared" si="49"/>
        <v>0</v>
      </c>
      <c r="I1048" s="43">
        <f t="shared" si="50"/>
        <v>0</v>
      </c>
    </row>
    <row r="1049" s="20" customFormat="1" ht="17.1" customHeight="1" spans="1:9">
      <c r="A1049" s="41" t="s">
        <v>224</v>
      </c>
      <c r="B1049" s="113" t="s">
        <v>1837</v>
      </c>
      <c r="C1049" s="32">
        <v>336</v>
      </c>
      <c r="D1049" s="32">
        <v>1795</v>
      </c>
      <c r="E1049" s="32">
        <v>325</v>
      </c>
      <c r="F1049" s="47">
        <v>1352</v>
      </c>
      <c r="G1049" s="43">
        <f t="shared" si="48"/>
        <v>402.380952380952</v>
      </c>
      <c r="H1049" s="43">
        <f t="shared" si="49"/>
        <v>75.3203342618384</v>
      </c>
      <c r="I1049" s="43">
        <f t="shared" si="50"/>
        <v>416</v>
      </c>
    </row>
    <row r="1050" s="20" customFormat="1" ht="17.1" customHeight="1" spans="1:9">
      <c r="A1050" s="41" t="s">
        <v>1838</v>
      </c>
      <c r="B1050" s="114" t="s">
        <v>260</v>
      </c>
      <c r="C1050" s="32">
        <v>163</v>
      </c>
      <c r="D1050" s="32">
        <v>780</v>
      </c>
      <c r="E1050" s="32">
        <v>158</v>
      </c>
      <c r="F1050" s="47">
        <v>342</v>
      </c>
      <c r="G1050" s="43">
        <f t="shared" si="48"/>
        <v>209.815950920245</v>
      </c>
      <c r="H1050" s="43">
        <f t="shared" si="49"/>
        <v>43.8461538461538</v>
      </c>
      <c r="I1050" s="43">
        <f t="shared" si="50"/>
        <v>216.455696202532</v>
      </c>
    </row>
    <row r="1051" s="20" customFormat="1" ht="17.1" customHeight="1" spans="1:9">
      <c r="A1051" s="41" t="s">
        <v>259</v>
      </c>
      <c r="B1051" s="114" t="s">
        <v>262</v>
      </c>
      <c r="C1051" s="73"/>
      <c r="D1051" s="73"/>
      <c r="E1051" s="32">
        <v>110</v>
      </c>
      <c r="F1051" s="47">
        <v>112</v>
      </c>
      <c r="G1051" s="43">
        <f t="shared" si="48"/>
        <v>0</v>
      </c>
      <c r="H1051" s="43">
        <f t="shared" si="49"/>
        <v>0</v>
      </c>
      <c r="I1051" s="43">
        <f t="shared" si="50"/>
        <v>101.818181818182</v>
      </c>
    </row>
    <row r="1052" s="20" customFormat="1" ht="17.1" customHeight="1" spans="1:9">
      <c r="A1052" s="41" t="s">
        <v>261</v>
      </c>
      <c r="B1052" s="114" t="s">
        <v>264</v>
      </c>
      <c r="C1052" s="73"/>
      <c r="D1052" s="73"/>
      <c r="E1052" s="32">
        <v>0</v>
      </c>
      <c r="F1052" s="47">
        <v>0</v>
      </c>
      <c r="G1052" s="43">
        <f t="shared" si="48"/>
        <v>0</v>
      </c>
      <c r="H1052" s="43">
        <f t="shared" si="49"/>
        <v>0</v>
      </c>
      <c r="I1052" s="43">
        <f t="shared" si="50"/>
        <v>0</v>
      </c>
    </row>
    <row r="1053" s="20" customFormat="1" ht="17.1" customHeight="1" spans="1:9">
      <c r="A1053" s="41" t="s">
        <v>263</v>
      </c>
      <c r="B1053" s="114" t="s">
        <v>1839</v>
      </c>
      <c r="C1053" s="73"/>
      <c r="D1053" s="73"/>
      <c r="E1053" s="32">
        <v>0</v>
      </c>
      <c r="F1053" s="47">
        <v>0</v>
      </c>
      <c r="G1053" s="43">
        <f t="shared" si="48"/>
        <v>0</v>
      </c>
      <c r="H1053" s="43">
        <f t="shared" si="49"/>
        <v>0</v>
      </c>
      <c r="I1053" s="43">
        <f t="shared" si="50"/>
        <v>0</v>
      </c>
    </row>
    <row r="1054" s="20" customFormat="1" ht="17.1" customHeight="1" spans="1:9">
      <c r="A1054" s="41" t="s">
        <v>1840</v>
      </c>
      <c r="B1054" s="113" t="s">
        <v>1841</v>
      </c>
      <c r="C1054" s="73"/>
      <c r="D1054" s="73"/>
      <c r="E1054" s="32">
        <v>0</v>
      </c>
      <c r="F1054" s="47">
        <v>0</v>
      </c>
      <c r="G1054" s="43">
        <f t="shared" si="48"/>
        <v>0</v>
      </c>
      <c r="H1054" s="43">
        <f t="shared" si="49"/>
        <v>0</v>
      </c>
      <c r="I1054" s="43">
        <f t="shared" si="50"/>
        <v>0</v>
      </c>
    </row>
    <row r="1055" s="20" customFormat="1" ht="17.1" customHeight="1" spans="1:9">
      <c r="A1055" s="41" t="s">
        <v>1842</v>
      </c>
      <c r="B1055" s="114" t="s">
        <v>260</v>
      </c>
      <c r="C1055" s="73"/>
      <c r="D1055" s="73"/>
      <c r="E1055" s="32">
        <v>0</v>
      </c>
      <c r="F1055" s="47">
        <v>0</v>
      </c>
      <c r="G1055" s="43">
        <f t="shared" si="48"/>
        <v>0</v>
      </c>
      <c r="H1055" s="43">
        <f t="shared" si="49"/>
        <v>0</v>
      </c>
      <c r="I1055" s="43">
        <f t="shared" si="50"/>
        <v>0</v>
      </c>
    </row>
    <row r="1056" s="20" customFormat="1" ht="17.1" customHeight="1" spans="1:9">
      <c r="A1056" s="41" t="s">
        <v>1843</v>
      </c>
      <c r="B1056" s="114" t="s">
        <v>262</v>
      </c>
      <c r="C1056" s="73"/>
      <c r="D1056" s="73"/>
      <c r="E1056" s="32">
        <v>0</v>
      </c>
      <c r="F1056" s="47">
        <v>0</v>
      </c>
      <c r="G1056" s="43">
        <f t="shared" si="48"/>
        <v>0</v>
      </c>
      <c r="H1056" s="43">
        <f t="shared" si="49"/>
        <v>0</v>
      </c>
      <c r="I1056" s="43">
        <f t="shared" si="50"/>
        <v>0</v>
      </c>
    </row>
    <row r="1057" s="20" customFormat="1" ht="17.1" customHeight="1" spans="1:9">
      <c r="A1057" s="41" t="s">
        <v>1844</v>
      </c>
      <c r="B1057" s="114" t="s">
        <v>264</v>
      </c>
      <c r="C1057" s="73"/>
      <c r="D1057" s="73"/>
      <c r="E1057" s="32">
        <v>0</v>
      </c>
      <c r="F1057" s="47">
        <v>177</v>
      </c>
      <c r="G1057" s="43">
        <f t="shared" si="48"/>
        <v>0</v>
      </c>
      <c r="H1057" s="43">
        <f t="shared" si="49"/>
        <v>0</v>
      </c>
      <c r="I1057" s="43">
        <f t="shared" si="50"/>
        <v>0</v>
      </c>
    </row>
    <row r="1058" s="20" customFormat="1" ht="17.1" customHeight="1" spans="1:9">
      <c r="A1058" s="41" t="s">
        <v>277</v>
      </c>
      <c r="B1058" s="114" t="s">
        <v>1845</v>
      </c>
      <c r="C1058" s="73"/>
      <c r="D1058" s="73"/>
      <c r="E1058" s="32">
        <v>0</v>
      </c>
      <c r="F1058" s="47">
        <v>0</v>
      </c>
      <c r="G1058" s="43">
        <f t="shared" si="48"/>
        <v>0</v>
      </c>
      <c r="H1058" s="43">
        <f t="shared" si="49"/>
        <v>0</v>
      </c>
      <c r="I1058" s="43">
        <f t="shared" si="50"/>
        <v>0</v>
      </c>
    </row>
    <row r="1059" s="20" customFormat="1" ht="17.1" customHeight="1" spans="1:9">
      <c r="A1059" s="41" t="s">
        <v>1846</v>
      </c>
      <c r="B1059" s="114" t="s">
        <v>1847</v>
      </c>
      <c r="C1059" s="73"/>
      <c r="D1059" s="73"/>
      <c r="E1059" s="32">
        <v>48</v>
      </c>
      <c r="F1059" s="47">
        <v>53</v>
      </c>
      <c r="G1059" s="43">
        <f t="shared" si="48"/>
        <v>0</v>
      </c>
      <c r="H1059" s="43">
        <f t="shared" si="49"/>
        <v>0</v>
      </c>
      <c r="I1059" s="43">
        <f t="shared" si="50"/>
        <v>110.416666666667</v>
      </c>
    </row>
    <row r="1060" s="20" customFormat="1" ht="17.1" customHeight="1" spans="1:9">
      <c r="A1060" s="41" t="s">
        <v>1848</v>
      </c>
      <c r="B1060" s="114" t="s">
        <v>1849</v>
      </c>
      <c r="C1060" s="32">
        <v>173</v>
      </c>
      <c r="D1060" s="32">
        <v>237</v>
      </c>
      <c r="E1060" s="32">
        <v>167</v>
      </c>
      <c r="F1060" s="47">
        <v>232</v>
      </c>
      <c r="G1060" s="43">
        <f t="shared" si="48"/>
        <v>134.104046242775</v>
      </c>
      <c r="H1060" s="43">
        <f t="shared" si="49"/>
        <v>97.8902953586498</v>
      </c>
      <c r="I1060" s="43">
        <f t="shared" si="50"/>
        <v>138.922155688623</v>
      </c>
    </row>
    <row r="1061" s="20" customFormat="1" ht="17.1" customHeight="1" spans="1:9">
      <c r="A1061" s="41" t="s">
        <v>259</v>
      </c>
      <c r="B1061" s="114" t="s">
        <v>1850</v>
      </c>
      <c r="C1061" s="73"/>
      <c r="D1061" s="73"/>
      <c r="E1061" s="32">
        <v>0</v>
      </c>
      <c r="F1061" s="47">
        <v>0</v>
      </c>
      <c r="G1061" s="43">
        <f t="shared" si="48"/>
        <v>0</v>
      </c>
      <c r="H1061" s="43">
        <f t="shared" si="49"/>
        <v>0</v>
      </c>
      <c r="I1061" s="43">
        <f t="shared" si="50"/>
        <v>0</v>
      </c>
    </row>
    <row r="1062" s="20" customFormat="1" ht="17.1" customHeight="1" spans="1:9">
      <c r="A1062" s="41" t="s">
        <v>261</v>
      </c>
      <c r="B1062" s="114" t="s">
        <v>1851</v>
      </c>
      <c r="C1062" s="73"/>
      <c r="D1062" s="73"/>
      <c r="E1062" s="32">
        <v>0</v>
      </c>
      <c r="F1062" s="47">
        <v>0</v>
      </c>
      <c r="G1062" s="43">
        <f t="shared" si="48"/>
        <v>0</v>
      </c>
      <c r="H1062" s="43">
        <f t="shared" si="49"/>
        <v>0</v>
      </c>
      <c r="I1062" s="43">
        <f t="shared" si="50"/>
        <v>0</v>
      </c>
    </row>
    <row r="1063" s="20" customFormat="1" ht="17.1" customHeight="1" spans="1:9">
      <c r="A1063" s="41" t="s">
        <v>263</v>
      </c>
      <c r="B1063" s="114" t="s">
        <v>1852</v>
      </c>
      <c r="C1063" s="73"/>
      <c r="D1063" s="73"/>
      <c r="E1063" s="32">
        <v>0</v>
      </c>
      <c r="F1063" s="47">
        <v>0</v>
      </c>
      <c r="G1063" s="43">
        <f t="shared" si="48"/>
        <v>0</v>
      </c>
      <c r="H1063" s="43">
        <f t="shared" si="49"/>
        <v>0</v>
      </c>
      <c r="I1063" s="43">
        <f t="shared" si="50"/>
        <v>0</v>
      </c>
    </row>
    <row r="1064" s="20" customFormat="1" ht="17.1" customHeight="1" spans="1:9">
      <c r="A1064" s="41" t="s">
        <v>1853</v>
      </c>
      <c r="B1064" s="114" t="s">
        <v>1854</v>
      </c>
      <c r="C1064" s="73"/>
      <c r="D1064" s="73"/>
      <c r="E1064" s="32">
        <v>0</v>
      </c>
      <c r="F1064" s="47">
        <v>0</v>
      </c>
      <c r="G1064" s="43">
        <f t="shared" si="48"/>
        <v>0</v>
      </c>
      <c r="H1064" s="43">
        <f t="shared" si="49"/>
        <v>0</v>
      </c>
      <c r="I1064" s="43">
        <f t="shared" si="50"/>
        <v>0</v>
      </c>
    </row>
    <row r="1065" s="20" customFormat="1" ht="17.1" customHeight="1" spans="1:9">
      <c r="A1065" s="41" t="s">
        <v>1855</v>
      </c>
      <c r="B1065" s="114" t="s">
        <v>1749</v>
      </c>
      <c r="C1065" s="73"/>
      <c r="D1065" s="73"/>
      <c r="E1065" s="32">
        <v>167</v>
      </c>
      <c r="F1065" s="47">
        <v>232</v>
      </c>
      <c r="G1065" s="43">
        <f t="shared" si="48"/>
        <v>0</v>
      </c>
      <c r="H1065" s="43">
        <f t="shared" si="49"/>
        <v>0</v>
      </c>
      <c r="I1065" s="43">
        <f t="shared" si="50"/>
        <v>138.922155688623</v>
      </c>
    </row>
    <row r="1066" s="20" customFormat="1" ht="17.1" customHeight="1" spans="1:9">
      <c r="A1066" s="41" t="s">
        <v>1856</v>
      </c>
      <c r="B1066" s="115" t="s">
        <v>1857</v>
      </c>
      <c r="C1066" s="32">
        <v>0</v>
      </c>
      <c r="D1066" s="32">
        <v>778</v>
      </c>
      <c r="E1066" s="32">
        <v>0</v>
      </c>
      <c r="F1066" s="47">
        <v>778</v>
      </c>
      <c r="G1066" s="43">
        <f t="shared" si="48"/>
        <v>0</v>
      </c>
      <c r="H1066" s="43">
        <f t="shared" si="49"/>
        <v>100</v>
      </c>
      <c r="I1066" s="43">
        <f t="shared" si="50"/>
        <v>0</v>
      </c>
    </row>
    <row r="1067" s="20" customFormat="1" ht="17.1" customHeight="1" spans="1:9">
      <c r="A1067" s="41" t="s">
        <v>1858</v>
      </c>
      <c r="B1067" s="114" t="s">
        <v>1859</v>
      </c>
      <c r="C1067" s="73"/>
      <c r="D1067" s="73"/>
      <c r="E1067" s="32">
        <v>0</v>
      </c>
      <c r="F1067" s="47">
        <v>0</v>
      </c>
      <c r="G1067" s="43">
        <f t="shared" si="48"/>
        <v>0</v>
      </c>
      <c r="H1067" s="43">
        <f t="shared" si="49"/>
        <v>0</v>
      </c>
      <c r="I1067" s="43">
        <f t="shared" si="50"/>
        <v>0</v>
      </c>
    </row>
    <row r="1068" s="20" customFormat="1" ht="17.1" customHeight="1" spans="1:9">
      <c r="A1068" s="41" t="s">
        <v>1860</v>
      </c>
      <c r="B1068" s="113" t="s">
        <v>1861</v>
      </c>
      <c r="C1068" s="73"/>
      <c r="D1068" s="73"/>
      <c r="E1068" s="32">
        <v>0</v>
      </c>
      <c r="F1068" s="47">
        <v>778</v>
      </c>
      <c r="G1068" s="43">
        <f t="shared" si="48"/>
        <v>0</v>
      </c>
      <c r="H1068" s="43">
        <f t="shared" si="49"/>
        <v>0</v>
      </c>
      <c r="I1068" s="43">
        <f t="shared" si="50"/>
        <v>0</v>
      </c>
    </row>
    <row r="1069" s="20" customFormat="1" ht="17.1" customHeight="1" spans="1:9">
      <c r="A1069" s="41" t="s">
        <v>225</v>
      </c>
      <c r="B1069" s="115" t="s">
        <v>260</v>
      </c>
      <c r="C1069" s="32">
        <v>5</v>
      </c>
      <c r="D1069" s="32">
        <v>0</v>
      </c>
      <c r="E1069" s="32">
        <v>5</v>
      </c>
      <c r="F1069" s="47">
        <v>0</v>
      </c>
      <c r="G1069" s="43">
        <f t="shared" si="48"/>
        <v>0</v>
      </c>
      <c r="H1069" s="43">
        <f t="shared" si="49"/>
        <v>0</v>
      </c>
      <c r="I1069" s="43">
        <f t="shared" si="50"/>
        <v>0</v>
      </c>
    </row>
    <row r="1070" s="20" customFormat="1" ht="17.1" customHeight="1" spans="1:9">
      <c r="A1070" s="41" t="s">
        <v>1862</v>
      </c>
      <c r="B1070" s="114" t="s">
        <v>262</v>
      </c>
      <c r="C1070" s="32">
        <v>0</v>
      </c>
      <c r="D1070" s="32">
        <v>0</v>
      </c>
      <c r="E1070" s="32">
        <v>0</v>
      </c>
      <c r="F1070" s="47">
        <v>0</v>
      </c>
      <c r="G1070" s="43">
        <f t="shared" si="48"/>
        <v>0</v>
      </c>
      <c r="H1070" s="43">
        <f t="shared" si="49"/>
        <v>0</v>
      </c>
      <c r="I1070" s="43">
        <f t="shared" si="50"/>
        <v>0</v>
      </c>
    </row>
    <row r="1071" s="20" customFormat="1" ht="17.1" customHeight="1" spans="1:9">
      <c r="A1071" s="41" t="s">
        <v>259</v>
      </c>
      <c r="B1071" s="114" t="s">
        <v>264</v>
      </c>
      <c r="C1071" s="73"/>
      <c r="D1071" s="73"/>
      <c r="E1071" s="32">
        <v>0</v>
      </c>
      <c r="F1071" s="47">
        <v>0</v>
      </c>
      <c r="G1071" s="43">
        <f t="shared" si="48"/>
        <v>0</v>
      </c>
      <c r="H1071" s="43">
        <f t="shared" si="49"/>
        <v>0</v>
      </c>
      <c r="I1071" s="43">
        <f t="shared" si="50"/>
        <v>0</v>
      </c>
    </row>
    <row r="1072" s="20" customFormat="1" ht="17.1" customHeight="1" spans="1:9">
      <c r="A1072" s="41" t="s">
        <v>261</v>
      </c>
      <c r="B1072" s="114" t="s">
        <v>1863</v>
      </c>
      <c r="C1072" s="73"/>
      <c r="D1072" s="73"/>
      <c r="E1072" s="32">
        <v>0</v>
      </c>
      <c r="F1072" s="47">
        <v>0</v>
      </c>
      <c r="G1072" s="43">
        <f t="shared" si="48"/>
        <v>0</v>
      </c>
      <c r="H1072" s="43">
        <f t="shared" si="49"/>
        <v>0</v>
      </c>
      <c r="I1072" s="43">
        <f t="shared" si="50"/>
        <v>0</v>
      </c>
    </row>
    <row r="1073" s="20" customFormat="1" ht="17.1" customHeight="1" spans="1:9">
      <c r="A1073" s="41" t="s">
        <v>263</v>
      </c>
      <c r="B1073" s="114" t="s">
        <v>1864</v>
      </c>
      <c r="C1073" s="73"/>
      <c r="D1073" s="73"/>
      <c r="E1073" s="32">
        <v>0</v>
      </c>
      <c r="F1073" s="47">
        <v>0</v>
      </c>
      <c r="G1073" s="43">
        <f t="shared" si="48"/>
        <v>0</v>
      </c>
      <c r="H1073" s="43">
        <f t="shared" si="49"/>
        <v>0</v>
      </c>
      <c r="I1073" s="43">
        <f t="shared" si="50"/>
        <v>0</v>
      </c>
    </row>
    <row r="1074" s="20" customFormat="1" ht="17.1" customHeight="1" spans="1:9">
      <c r="A1074" s="41" t="s">
        <v>1865</v>
      </c>
      <c r="B1074" s="114" t="s">
        <v>1866</v>
      </c>
      <c r="C1074" s="73"/>
      <c r="D1074" s="73"/>
      <c r="E1074" s="32">
        <v>0</v>
      </c>
      <c r="F1074" s="47">
        <v>0</v>
      </c>
      <c r="G1074" s="43">
        <f t="shared" si="48"/>
        <v>0</v>
      </c>
      <c r="H1074" s="43">
        <f t="shared" si="49"/>
        <v>0</v>
      </c>
      <c r="I1074" s="43">
        <f t="shared" si="50"/>
        <v>0</v>
      </c>
    </row>
    <row r="1075" s="20" customFormat="1" ht="17.1" customHeight="1" spans="1:9">
      <c r="A1075" s="41" t="s">
        <v>277</v>
      </c>
      <c r="B1075" s="113" t="s">
        <v>1867</v>
      </c>
      <c r="C1075" s="73"/>
      <c r="D1075" s="73"/>
      <c r="E1075" s="32">
        <v>0</v>
      </c>
      <c r="F1075" s="47">
        <v>0</v>
      </c>
      <c r="G1075" s="43">
        <f t="shared" si="48"/>
        <v>0</v>
      </c>
      <c r="H1075" s="43">
        <f t="shared" si="49"/>
        <v>0</v>
      </c>
      <c r="I1075" s="43">
        <f t="shared" si="50"/>
        <v>0</v>
      </c>
    </row>
    <row r="1076" s="20" customFormat="1" ht="17.1" customHeight="1" spans="1:9">
      <c r="A1076" s="41" t="s">
        <v>1868</v>
      </c>
      <c r="B1076" s="114" t="s">
        <v>260</v>
      </c>
      <c r="C1076" s="73"/>
      <c r="D1076" s="73"/>
      <c r="E1076" s="32">
        <v>0</v>
      </c>
      <c r="F1076" s="47">
        <v>0</v>
      </c>
      <c r="G1076" s="43">
        <f t="shared" si="48"/>
        <v>0</v>
      </c>
      <c r="H1076" s="43">
        <f t="shared" si="49"/>
        <v>0</v>
      </c>
      <c r="I1076" s="43">
        <f t="shared" si="50"/>
        <v>0</v>
      </c>
    </row>
    <row r="1077" s="20" customFormat="1" ht="17.1" customHeight="1" spans="1:9">
      <c r="A1077" s="41" t="s">
        <v>1869</v>
      </c>
      <c r="B1077" s="115" t="s">
        <v>262</v>
      </c>
      <c r="C1077" s="32">
        <v>5</v>
      </c>
      <c r="D1077" s="32">
        <v>0</v>
      </c>
      <c r="E1077" s="32">
        <v>5</v>
      </c>
      <c r="F1077" s="47">
        <v>0</v>
      </c>
      <c r="G1077" s="43">
        <f t="shared" si="48"/>
        <v>0</v>
      </c>
      <c r="H1077" s="43">
        <f t="shared" si="49"/>
        <v>0</v>
      </c>
      <c r="I1077" s="43">
        <f t="shared" si="50"/>
        <v>0</v>
      </c>
    </row>
    <row r="1078" s="20" customFormat="1" ht="17.1" customHeight="1" spans="1:9">
      <c r="A1078" s="41" t="s">
        <v>1870</v>
      </c>
      <c r="B1078" s="114" t="s">
        <v>264</v>
      </c>
      <c r="C1078" s="73"/>
      <c r="D1078" s="73"/>
      <c r="E1078" s="32">
        <v>0</v>
      </c>
      <c r="F1078" s="47">
        <v>0</v>
      </c>
      <c r="G1078" s="43">
        <f t="shared" si="48"/>
        <v>0</v>
      </c>
      <c r="H1078" s="43">
        <f t="shared" si="49"/>
        <v>0</v>
      </c>
      <c r="I1078" s="43">
        <f t="shared" si="50"/>
        <v>0</v>
      </c>
    </row>
    <row r="1079" s="20" customFormat="1" ht="17.1" customHeight="1" spans="1:9">
      <c r="A1079" s="41" t="s">
        <v>1871</v>
      </c>
      <c r="B1079" s="114" t="s">
        <v>1872</v>
      </c>
      <c r="C1079" s="73"/>
      <c r="D1079" s="73"/>
      <c r="E1079" s="32">
        <v>0</v>
      </c>
      <c r="F1079" s="47">
        <v>0</v>
      </c>
      <c r="G1079" s="43">
        <f t="shared" si="48"/>
        <v>0</v>
      </c>
      <c r="H1079" s="43">
        <f t="shared" si="49"/>
        <v>0</v>
      </c>
      <c r="I1079" s="43">
        <f t="shared" si="50"/>
        <v>0</v>
      </c>
    </row>
    <row r="1080" s="20" customFormat="1" ht="17.1" customHeight="1" spans="1:9">
      <c r="A1080" s="41" t="s">
        <v>1873</v>
      </c>
      <c r="B1080" s="115" t="s">
        <v>1874</v>
      </c>
      <c r="C1080" s="73"/>
      <c r="D1080" s="73"/>
      <c r="E1080" s="32">
        <v>0</v>
      </c>
      <c r="F1080" s="47">
        <v>0</v>
      </c>
      <c r="G1080" s="43">
        <f t="shared" si="48"/>
        <v>0</v>
      </c>
      <c r="H1080" s="43">
        <f t="shared" si="49"/>
        <v>0</v>
      </c>
      <c r="I1080" s="43">
        <f t="shared" si="50"/>
        <v>0</v>
      </c>
    </row>
    <row r="1081" s="20" customFormat="1" ht="17.1" customHeight="1" spans="1:9">
      <c r="A1081" s="41" t="s">
        <v>1875</v>
      </c>
      <c r="B1081" s="115" t="s">
        <v>1876</v>
      </c>
      <c r="C1081" s="73"/>
      <c r="D1081" s="73"/>
      <c r="E1081" s="32">
        <v>0</v>
      </c>
      <c r="F1081" s="47">
        <v>0</v>
      </c>
      <c r="G1081" s="43">
        <f t="shared" si="48"/>
        <v>0</v>
      </c>
      <c r="H1081" s="43">
        <f t="shared" si="49"/>
        <v>0</v>
      </c>
      <c r="I1081" s="43">
        <f t="shared" si="50"/>
        <v>0</v>
      </c>
    </row>
    <row r="1082" s="20" customFormat="1" ht="17.1" customHeight="1" spans="1:9">
      <c r="A1082" s="41" t="s">
        <v>1877</v>
      </c>
      <c r="B1082" s="115" t="s">
        <v>1878</v>
      </c>
      <c r="C1082" s="73"/>
      <c r="D1082" s="73"/>
      <c r="E1082" s="32">
        <v>0</v>
      </c>
      <c r="F1082" s="47">
        <v>0</v>
      </c>
      <c r="G1082" s="43">
        <f t="shared" si="48"/>
        <v>0</v>
      </c>
      <c r="H1082" s="43">
        <f t="shared" si="49"/>
        <v>0</v>
      </c>
      <c r="I1082" s="43">
        <f t="shared" si="50"/>
        <v>0</v>
      </c>
    </row>
    <row r="1083" s="20" customFormat="1" ht="17.1" customHeight="1" spans="1:9">
      <c r="A1083" s="41" t="s">
        <v>1879</v>
      </c>
      <c r="B1083" s="116" t="s">
        <v>1880</v>
      </c>
      <c r="C1083" s="73"/>
      <c r="D1083" s="73"/>
      <c r="E1083" s="32">
        <v>0</v>
      </c>
      <c r="F1083" s="47">
        <v>0</v>
      </c>
      <c r="G1083" s="43">
        <f t="shared" si="48"/>
        <v>0</v>
      </c>
      <c r="H1083" s="43">
        <f t="shared" si="49"/>
        <v>0</v>
      </c>
      <c r="I1083" s="43">
        <f t="shared" si="50"/>
        <v>0</v>
      </c>
    </row>
    <row r="1084" s="20" customFormat="1" ht="17.1" customHeight="1" spans="1:9">
      <c r="A1084" s="41" t="s">
        <v>1881</v>
      </c>
      <c r="B1084" s="115" t="s">
        <v>1882</v>
      </c>
      <c r="C1084" s="73"/>
      <c r="D1084" s="73"/>
      <c r="E1084" s="32">
        <v>0</v>
      </c>
      <c r="F1084" s="47">
        <v>0</v>
      </c>
      <c r="G1084" s="43">
        <f t="shared" si="48"/>
        <v>0</v>
      </c>
      <c r="H1084" s="43">
        <f t="shared" si="49"/>
        <v>0</v>
      </c>
      <c r="I1084" s="43">
        <f t="shared" si="50"/>
        <v>0</v>
      </c>
    </row>
    <row r="1085" s="20" customFormat="1" ht="17.1" customHeight="1" spans="1:9">
      <c r="A1085" s="41" t="s">
        <v>1883</v>
      </c>
      <c r="B1085" s="115" t="s">
        <v>1884</v>
      </c>
      <c r="C1085" s="73"/>
      <c r="D1085" s="73"/>
      <c r="E1085" s="32">
        <v>0</v>
      </c>
      <c r="F1085" s="47">
        <v>0</v>
      </c>
      <c r="G1085" s="43">
        <f t="shared" si="48"/>
        <v>0</v>
      </c>
      <c r="H1085" s="43">
        <f t="shared" si="49"/>
        <v>0</v>
      </c>
      <c r="I1085" s="43">
        <f t="shared" si="50"/>
        <v>0</v>
      </c>
    </row>
    <row r="1086" s="20" customFormat="1" ht="17.1" customHeight="1" spans="1:9">
      <c r="A1086" s="41" t="s">
        <v>1885</v>
      </c>
      <c r="B1086" s="114" t="s">
        <v>1886</v>
      </c>
      <c r="C1086" s="73"/>
      <c r="D1086" s="73"/>
      <c r="E1086" s="32">
        <v>5</v>
      </c>
      <c r="F1086" s="47">
        <v>0</v>
      </c>
      <c r="G1086" s="43">
        <f t="shared" si="48"/>
        <v>0</v>
      </c>
      <c r="H1086" s="43">
        <f t="shared" si="49"/>
        <v>0</v>
      </c>
      <c r="I1086" s="43">
        <f t="shared" si="50"/>
        <v>0</v>
      </c>
    </row>
    <row r="1087" s="20" customFormat="1" ht="17.1" customHeight="1" spans="1:9">
      <c r="A1087" s="41" t="s">
        <v>1887</v>
      </c>
      <c r="B1087" s="114" t="s">
        <v>1888</v>
      </c>
      <c r="C1087" s="32">
        <v>0</v>
      </c>
      <c r="D1087" s="32">
        <v>0</v>
      </c>
      <c r="E1087" s="32">
        <v>0</v>
      </c>
      <c r="F1087" s="47">
        <v>0</v>
      </c>
      <c r="G1087" s="43">
        <f t="shared" si="48"/>
        <v>0</v>
      </c>
      <c r="H1087" s="43">
        <f t="shared" si="49"/>
        <v>0</v>
      </c>
      <c r="I1087" s="43">
        <f t="shared" si="50"/>
        <v>0</v>
      </c>
    </row>
    <row r="1088" s="20" customFormat="1" ht="17.1" customHeight="1" spans="1:9">
      <c r="A1088" s="41" t="s">
        <v>1889</v>
      </c>
      <c r="B1088" s="114" t="s">
        <v>1890</v>
      </c>
      <c r="C1088" s="73"/>
      <c r="D1088" s="73"/>
      <c r="E1088" s="32">
        <v>0</v>
      </c>
      <c r="F1088" s="47">
        <v>0</v>
      </c>
      <c r="G1088" s="43">
        <f t="shared" si="48"/>
        <v>0</v>
      </c>
      <c r="H1088" s="43">
        <f t="shared" si="49"/>
        <v>0</v>
      </c>
      <c r="I1088" s="43">
        <f t="shared" si="50"/>
        <v>0</v>
      </c>
    </row>
    <row r="1089" s="20" customFormat="1" ht="17.1" customHeight="1" spans="1:9">
      <c r="A1089" s="41" t="s">
        <v>1891</v>
      </c>
      <c r="B1089" s="113" t="s">
        <v>1892</v>
      </c>
      <c r="C1089" s="73"/>
      <c r="D1089" s="73"/>
      <c r="E1089" s="32">
        <v>0</v>
      </c>
      <c r="F1089" s="47">
        <v>0</v>
      </c>
      <c r="G1089" s="43">
        <f t="shared" si="48"/>
        <v>0</v>
      </c>
      <c r="H1089" s="43">
        <f t="shared" si="49"/>
        <v>0</v>
      </c>
      <c r="I1089" s="43">
        <f t="shared" si="50"/>
        <v>0</v>
      </c>
    </row>
    <row r="1090" s="20" customFormat="1" ht="17.1" customHeight="1" spans="1:9">
      <c r="A1090" s="41" t="s">
        <v>1893</v>
      </c>
      <c r="B1090" s="116" t="s">
        <v>1894</v>
      </c>
      <c r="C1090" s="73"/>
      <c r="D1090" s="73"/>
      <c r="E1090" s="32">
        <v>0</v>
      </c>
      <c r="F1090" s="47">
        <v>0</v>
      </c>
      <c r="G1090" s="43">
        <f t="shared" si="48"/>
        <v>0</v>
      </c>
      <c r="H1090" s="43">
        <f t="shared" si="49"/>
        <v>0</v>
      </c>
      <c r="I1090" s="43">
        <f t="shared" si="50"/>
        <v>0</v>
      </c>
    </row>
    <row r="1091" s="20" customFormat="1" ht="17.1" customHeight="1" spans="1:9">
      <c r="A1091" s="41" t="s">
        <v>1895</v>
      </c>
      <c r="B1091" s="114" t="s">
        <v>260</v>
      </c>
      <c r="C1091" s="73"/>
      <c r="D1091" s="73"/>
      <c r="E1091" s="32">
        <v>0</v>
      </c>
      <c r="F1091" s="47">
        <v>0</v>
      </c>
      <c r="G1091" s="43">
        <f t="shared" si="48"/>
        <v>0</v>
      </c>
      <c r="H1091" s="43">
        <f t="shared" si="49"/>
        <v>0</v>
      </c>
      <c r="I1091" s="43">
        <f t="shared" si="50"/>
        <v>0</v>
      </c>
    </row>
    <row r="1092" s="20" customFormat="1" ht="17.1" customHeight="1" spans="1:9">
      <c r="A1092" s="41" t="s">
        <v>1896</v>
      </c>
      <c r="B1092" s="114" t="s">
        <v>262</v>
      </c>
      <c r="C1092" s="73"/>
      <c r="D1092" s="73"/>
      <c r="E1092" s="32">
        <v>0</v>
      </c>
      <c r="F1092" s="47">
        <v>0</v>
      </c>
      <c r="G1092" s="43">
        <f t="shared" ref="G1092:G1155" si="51">IF(C1092&lt;&gt;0,(F1092/C1092)*100,0)</f>
        <v>0</v>
      </c>
      <c r="H1092" s="43">
        <f t="shared" ref="H1092:H1155" si="52">IF(D1092&lt;&gt;0,(F1092/D1092)*100,0)</f>
        <v>0</v>
      </c>
      <c r="I1092" s="43">
        <f t="shared" ref="I1092:I1155" si="53">IF(E1092&lt;&gt;0,(F1092/E1092)*100,0)</f>
        <v>0</v>
      </c>
    </row>
    <row r="1093" s="20" customFormat="1" ht="17.1" customHeight="1" spans="1:9">
      <c r="A1093" s="41" t="s">
        <v>1897</v>
      </c>
      <c r="B1093" s="114" t="s">
        <v>264</v>
      </c>
      <c r="C1093" s="32">
        <v>0</v>
      </c>
      <c r="D1093" s="32">
        <v>0</v>
      </c>
      <c r="E1093" s="32">
        <v>0</v>
      </c>
      <c r="F1093" s="47">
        <v>0</v>
      </c>
      <c r="G1093" s="43">
        <f t="shared" si="51"/>
        <v>0</v>
      </c>
      <c r="H1093" s="43">
        <f t="shared" si="52"/>
        <v>0</v>
      </c>
      <c r="I1093" s="43">
        <f t="shared" si="53"/>
        <v>0</v>
      </c>
    </row>
    <row r="1094" s="20" customFormat="1" ht="17.1" customHeight="1" spans="1:9">
      <c r="A1094" s="41" t="s">
        <v>1898</v>
      </c>
      <c r="B1094" s="114" t="s">
        <v>1899</v>
      </c>
      <c r="C1094" s="73"/>
      <c r="D1094" s="73"/>
      <c r="E1094" s="32">
        <v>0</v>
      </c>
      <c r="F1094" s="47">
        <v>0</v>
      </c>
      <c r="G1094" s="43">
        <f t="shared" si="51"/>
        <v>0</v>
      </c>
      <c r="H1094" s="43">
        <f t="shared" si="52"/>
        <v>0</v>
      </c>
      <c r="I1094" s="43">
        <f t="shared" si="53"/>
        <v>0</v>
      </c>
    </row>
    <row r="1095" s="20" customFormat="1" ht="17.1" customHeight="1" spans="1:9">
      <c r="A1095" s="41" t="s">
        <v>1900</v>
      </c>
      <c r="B1095" s="114" t="s">
        <v>1901</v>
      </c>
      <c r="C1095" s="73"/>
      <c r="D1095" s="73"/>
      <c r="E1095" s="32">
        <v>0</v>
      </c>
      <c r="F1095" s="47">
        <v>0</v>
      </c>
      <c r="G1095" s="43">
        <f t="shared" si="51"/>
        <v>0</v>
      </c>
      <c r="H1095" s="43">
        <f t="shared" si="52"/>
        <v>0</v>
      </c>
      <c r="I1095" s="43">
        <f t="shared" si="53"/>
        <v>0</v>
      </c>
    </row>
    <row r="1096" s="20" customFormat="1" ht="17.1" customHeight="1" spans="1:9">
      <c r="A1096" s="41" t="s">
        <v>1902</v>
      </c>
      <c r="B1096" s="114" t="s">
        <v>1903</v>
      </c>
      <c r="C1096" s="32">
        <v>0</v>
      </c>
      <c r="D1096" s="32">
        <v>0</v>
      </c>
      <c r="E1096" s="32">
        <v>0</v>
      </c>
      <c r="F1096" s="47">
        <v>0</v>
      </c>
      <c r="G1096" s="43">
        <f t="shared" si="51"/>
        <v>0</v>
      </c>
      <c r="H1096" s="43">
        <f t="shared" si="52"/>
        <v>0</v>
      </c>
      <c r="I1096" s="43">
        <f t="shared" si="53"/>
        <v>0</v>
      </c>
    </row>
    <row r="1097" s="20" customFormat="1" ht="17.1" customHeight="1" spans="1:9">
      <c r="A1097" s="41" t="s">
        <v>1904</v>
      </c>
      <c r="B1097" s="115" t="s">
        <v>1905</v>
      </c>
      <c r="C1097" s="73"/>
      <c r="D1097" s="73"/>
      <c r="E1097" s="32">
        <v>0</v>
      </c>
      <c r="F1097" s="47">
        <v>0</v>
      </c>
      <c r="G1097" s="43">
        <f t="shared" si="51"/>
        <v>0</v>
      </c>
      <c r="H1097" s="43">
        <f t="shared" si="52"/>
        <v>0</v>
      </c>
      <c r="I1097" s="43">
        <f t="shared" si="53"/>
        <v>0</v>
      </c>
    </row>
    <row r="1098" s="20" customFormat="1" ht="17.1" customHeight="1" spans="1:9">
      <c r="A1098" s="41" t="s">
        <v>226</v>
      </c>
      <c r="B1098" s="114" t="s">
        <v>278</v>
      </c>
      <c r="C1098" s="32">
        <v>0</v>
      </c>
      <c r="D1098" s="32">
        <v>0</v>
      </c>
      <c r="E1098" s="32">
        <v>0</v>
      </c>
      <c r="F1098" s="47">
        <v>0</v>
      </c>
      <c r="G1098" s="43">
        <f t="shared" si="51"/>
        <v>0</v>
      </c>
      <c r="H1098" s="43">
        <f t="shared" si="52"/>
        <v>0</v>
      </c>
      <c r="I1098" s="43">
        <f t="shared" si="53"/>
        <v>0</v>
      </c>
    </row>
    <row r="1099" s="20" customFormat="1" ht="17.1" customHeight="1" spans="1:9">
      <c r="A1099" s="41" t="s">
        <v>1906</v>
      </c>
      <c r="B1099" s="114" t="s">
        <v>1907</v>
      </c>
      <c r="C1099" s="32">
        <v>0</v>
      </c>
      <c r="D1099" s="32">
        <v>0</v>
      </c>
      <c r="E1099" s="32">
        <v>0</v>
      </c>
      <c r="F1099" s="47">
        <v>0</v>
      </c>
      <c r="G1099" s="43">
        <f t="shared" si="51"/>
        <v>0</v>
      </c>
      <c r="H1099" s="43">
        <f t="shared" si="52"/>
        <v>0</v>
      </c>
      <c r="I1099" s="43">
        <f t="shared" si="53"/>
        <v>0</v>
      </c>
    </row>
    <row r="1100" s="20" customFormat="1" ht="17.1" customHeight="1" spans="1:9">
      <c r="A1100" s="41" t="s">
        <v>1908</v>
      </c>
      <c r="B1100" s="113" t="s">
        <v>1909</v>
      </c>
      <c r="C1100" s="32">
        <v>0</v>
      </c>
      <c r="D1100" s="32">
        <v>0</v>
      </c>
      <c r="E1100" s="32">
        <v>0</v>
      </c>
      <c r="F1100" s="47">
        <v>0</v>
      </c>
      <c r="G1100" s="43">
        <f t="shared" si="51"/>
        <v>0</v>
      </c>
      <c r="H1100" s="43">
        <f t="shared" si="52"/>
        <v>0</v>
      </c>
      <c r="I1100" s="43">
        <f t="shared" si="53"/>
        <v>0</v>
      </c>
    </row>
    <row r="1101" s="20" customFormat="1" ht="17.1" customHeight="1" spans="1:9">
      <c r="A1101" s="41" t="s">
        <v>1910</v>
      </c>
      <c r="B1101" s="115" t="s">
        <v>260</v>
      </c>
      <c r="C1101" s="32">
        <v>0</v>
      </c>
      <c r="D1101" s="32">
        <v>0</v>
      </c>
      <c r="E1101" s="32">
        <v>0</v>
      </c>
      <c r="F1101" s="47">
        <v>0</v>
      </c>
      <c r="G1101" s="43">
        <f t="shared" si="51"/>
        <v>0</v>
      </c>
      <c r="H1101" s="43">
        <f t="shared" si="52"/>
        <v>0</v>
      </c>
      <c r="I1101" s="43">
        <f t="shared" si="53"/>
        <v>0</v>
      </c>
    </row>
    <row r="1102" s="20" customFormat="1" ht="17.1" customHeight="1" spans="1:9">
      <c r="A1102" s="41" t="s">
        <v>1911</v>
      </c>
      <c r="B1102" s="114" t="s">
        <v>262</v>
      </c>
      <c r="C1102" s="32">
        <v>0</v>
      </c>
      <c r="D1102" s="32">
        <v>0</v>
      </c>
      <c r="E1102" s="32">
        <v>0</v>
      </c>
      <c r="F1102" s="47">
        <v>0</v>
      </c>
      <c r="G1102" s="43">
        <f t="shared" si="51"/>
        <v>0</v>
      </c>
      <c r="H1102" s="43">
        <f t="shared" si="52"/>
        <v>0</v>
      </c>
      <c r="I1102" s="43">
        <f t="shared" si="53"/>
        <v>0</v>
      </c>
    </row>
    <row r="1103" s="20" customFormat="1" ht="17.1" customHeight="1" spans="1:9">
      <c r="A1103" s="41" t="s">
        <v>1912</v>
      </c>
      <c r="B1103" s="114" t="s">
        <v>264</v>
      </c>
      <c r="C1103" s="32">
        <v>0</v>
      </c>
      <c r="D1103" s="32">
        <v>0</v>
      </c>
      <c r="E1103" s="32">
        <v>0</v>
      </c>
      <c r="F1103" s="47">
        <v>0</v>
      </c>
      <c r="G1103" s="43">
        <f t="shared" si="51"/>
        <v>0</v>
      </c>
      <c r="H1103" s="43">
        <f t="shared" si="52"/>
        <v>0</v>
      </c>
      <c r="I1103" s="43">
        <f t="shared" si="53"/>
        <v>0</v>
      </c>
    </row>
    <row r="1104" s="20" customFormat="1" ht="17.1" customHeight="1" spans="1:9">
      <c r="A1104" s="41" t="s">
        <v>1425</v>
      </c>
      <c r="B1104" s="114" t="s">
        <v>1913</v>
      </c>
      <c r="C1104" s="32">
        <v>0</v>
      </c>
      <c r="D1104" s="32">
        <v>0</v>
      </c>
      <c r="E1104" s="32">
        <v>0</v>
      </c>
      <c r="F1104" s="47">
        <v>0</v>
      </c>
      <c r="G1104" s="43">
        <f t="shared" si="51"/>
        <v>0</v>
      </c>
      <c r="H1104" s="43">
        <f t="shared" si="52"/>
        <v>0</v>
      </c>
      <c r="I1104" s="43">
        <f t="shared" si="53"/>
        <v>0</v>
      </c>
    </row>
    <row r="1105" s="20" customFormat="1" ht="17.1" customHeight="1" spans="1:9">
      <c r="A1105" s="41" t="s">
        <v>1914</v>
      </c>
      <c r="B1105" s="114" t="s">
        <v>1915</v>
      </c>
      <c r="C1105" s="32">
        <v>0</v>
      </c>
      <c r="D1105" s="32">
        <v>0</v>
      </c>
      <c r="E1105" s="32">
        <v>0</v>
      </c>
      <c r="F1105" s="47">
        <v>0</v>
      </c>
      <c r="G1105" s="43">
        <f t="shared" si="51"/>
        <v>0</v>
      </c>
      <c r="H1105" s="43">
        <f t="shared" si="52"/>
        <v>0</v>
      </c>
      <c r="I1105" s="43">
        <f t="shared" si="53"/>
        <v>0</v>
      </c>
    </row>
    <row r="1106" s="20" customFormat="1" ht="17.1" customHeight="1" spans="1:9">
      <c r="A1106" s="41" t="s">
        <v>1916</v>
      </c>
      <c r="B1106" s="113" t="s">
        <v>1917</v>
      </c>
      <c r="C1106" s="32">
        <v>0</v>
      </c>
      <c r="D1106" s="32">
        <v>0</v>
      </c>
      <c r="E1106" s="32">
        <v>0</v>
      </c>
      <c r="F1106" s="47">
        <v>0</v>
      </c>
      <c r="G1106" s="43">
        <f t="shared" si="51"/>
        <v>0</v>
      </c>
      <c r="H1106" s="43">
        <f t="shared" si="52"/>
        <v>0</v>
      </c>
      <c r="I1106" s="43">
        <f t="shared" si="53"/>
        <v>0</v>
      </c>
    </row>
    <row r="1107" s="20" customFormat="1" ht="17.1" customHeight="1" spans="1:9">
      <c r="A1107" s="41" t="s">
        <v>1918</v>
      </c>
      <c r="B1107" s="114" t="s">
        <v>1919</v>
      </c>
      <c r="C1107" s="32">
        <v>0</v>
      </c>
      <c r="D1107" s="32">
        <v>0</v>
      </c>
      <c r="E1107" s="32">
        <v>0</v>
      </c>
      <c r="F1107" s="47">
        <v>0</v>
      </c>
      <c r="G1107" s="43">
        <f t="shared" si="51"/>
        <v>0</v>
      </c>
      <c r="H1107" s="43">
        <f t="shared" si="52"/>
        <v>0</v>
      </c>
      <c r="I1107" s="43">
        <f t="shared" si="53"/>
        <v>0</v>
      </c>
    </row>
    <row r="1108" s="20" customFormat="1" ht="17.1" customHeight="1" spans="1:9">
      <c r="A1108" s="41" t="s">
        <v>227</v>
      </c>
      <c r="B1108" s="114" t="s">
        <v>1920</v>
      </c>
      <c r="C1108" s="32">
        <v>873</v>
      </c>
      <c r="D1108" s="32">
        <v>1719</v>
      </c>
      <c r="E1108" s="32">
        <v>968</v>
      </c>
      <c r="F1108" s="47">
        <v>1719</v>
      </c>
      <c r="G1108" s="43">
        <f t="shared" si="51"/>
        <v>196.907216494845</v>
      </c>
      <c r="H1108" s="43">
        <f t="shared" si="52"/>
        <v>100</v>
      </c>
      <c r="I1108" s="43">
        <f t="shared" si="53"/>
        <v>177.582644628099</v>
      </c>
    </row>
    <row r="1109" s="20" customFormat="1" ht="17.1" customHeight="1" spans="1:9">
      <c r="A1109" s="41" t="s">
        <v>1921</v>
      </c>
      <c r="B1109" s="113" t="s">
        <v>1922</v>
      </c>
      <c r="C1109" s="32">
        <v>843</v>
      </c>
      <c r="D1109" s="32">
        <v>1680</v>
      </c>
      <c r="E1109" s="32">
        <v>939</v>
      </c>
      <c r="F1109" s="47">
        <v>1680</v>
      </c>
      <c r="G1109" s="43">
        <f t="shared" si="51"/>
        <v>199.288256227758</v>
      </c>
      <c r="H1109" s="43">
        <f t="shared" si="52"/>
        <v>100</v>
      </c>
      <c r="I1109" s="43">
        <f t="shared" si="53"/>
        <v>178.913738019169</v>
      </c>
    </row>
    <row r="1110" s="20" customFormat="1" ht="17.1" customHeight="1" spans="1:9">
      <c r="A1110" s="41" t="s">
        <v>259</v>
      </c>
      <c r="B1110" s="113" t="s">
        <v>1923</v>
      </c>
      <c r="C1110" s="73"/>
      <c r="D1110" s="73"/>
      <c r="E1110" s="32">
        <v>627</v>
      </c>
      <c r="F1110" s="47">
        <v>609</v>
      </c>
      <c r="G1110" s="43">
        <f t="shared" si="51"/>
        <v>0</v>
      </c>
      <c r="H1110" s="43">
        <f t="shared" si="52"/>
        <v>0</v>
      </c>
      <c r="I1110" s="43">
        <f t="shared" si="53"/>
        <v>97.1291866028708</v>
      </c>
    </row>
    <row r="1111" s="20" customFormat="1" ht="17.1" customHeight="1" spans="1:9">
      <c r="A1111" s="41" t="s">
        <v>261</v>
      </c>
      <c r="B1111" s="118" t="s">
        <v>260</v>
      </c>
      <c r="C1111" s="73"/>
      <c r="D1111" s="73"/>
      <c r="E1111" s="32">
        <v>0</v>
      </c>
      <c r="F1111" s="47">
        <v>0</v>
      </c>
      <c r="G1111" s="43">
        <f t="shared" si="51"/>
        <v>0</v>
      </c>
      <c r="H1111" s="43">
        <f t="shared" si="52"/>
        <v>0</v>
      </c>
      <c r="I1111" s="43">
        <f t="shared" si="53"/>
        <v>0</v>
      </c>
    </row>
    <row r="1112" s="20" customFormat="1" ht="17.1" customHeight="1" spans="1:9">
      <c r="A1112" s="41" t="s">
        <v>263</v>
      </c>
      <c r="B1112" s="114" t="s">
        <v>262</v>
      </c>
      <c r="C1112" s="73"/>
      <c r="D1112" s="73"/>
      <c r="E1112" s="32">
        <v>0</v>
      </c>
      <c r="F1112" s="47">
        <v>0</v>
      </c>
      <c r="G1112" s="43">
        <f t="shared" si="51"/>
        <v>0</v>
      </c>
      <c r="H1112" s="43">
        <f t="shared" si="52"/>
        <v>0</v>
      </c>
      <c r="I1112" s="43">
        <f t="shared" si="53"/>
        <v>0</v>
      </c>
    </row>
    <row r="1113" s="20" customFormat="1" ht="17.1" customHeight="1" spans="1:9">
      <c r="A1113" s="41" t="s">
        <v>1924</v>
      </c>
      <c r="B1113" s="114" t="s">
        <v>264</v>
      </c>
      <c r="C1113" s="73"/>
      <c r="D1113" s="73"/>
      <c r="E1113" s="32">
        <v>0</v>
      </c>
      <c r="F1113" s="47">
        <v>19</v>
      </c>
      <c r="G1113" s="43">
        <f t="shared" si="51"/>
        <v>0</v>
      </c>
      <c r="H1113" s="43">
        <f t="shared" si="52"/>
        <v>0</v>
      </c>
      <c r="I1113" s="43">
        <f t="shared" si="53"/>
        <v>0</v>
      </c>
    </row>
    <row r="1114" s="20" customFormat="1" ht="17.1" customHeight="1" spans="1:9">
      <c r="A1114" s="41" t="s">
        <v>1925</v>
      </c>
      <c r="B1114" s="114" t="s">
        <v>1926</v>
      </c>
      <c r="C1114" s="73"/>
      <c r="D1114" s="73"/>
      <c r="E1114" s="32">
        <v>124</v>
      </c>
      <c r="F1114" s="47">
        <v>0</v>
      </c>
      <c r="G1114" s="43">
        <f t="shared" si="51"/>
        <v>0</v>
      </c>
      <c r="H1114" s="43">
        <f t="shared" si="52"/>
        <v>0</v>
      </c>
      <c r="I1114" s="43">
        <f t="shared" si="53"/>
        <v>0</v>
      </c>
    </row>
    <row r="1115" s="20" customFormat="1" ht="17.1" customHeight="1" spans="1:9">
      <c r="A1115" s="41" t="s">
        <v>1927</v>
      </c>
      <c r="B1115" s="114" t="s">
        <v>278</v>
      </c>
      <c r="C1115" s="73"/>
      <c r="D1115" s="73"/>
      <c r="E1115" s="32">
        <v>7</v>
      </c>
      <c r="F1115" s="47">
        <v>814</v>
      </c>
      <c r="G1115" s="43">
        <f t="shared" si="51"/>
        <v>0</v>
      </c>
      <c r="H1115" s="43">
        <f t="shared" si="52"/>
        <v>0</v>
      </c>
      <c r="I1115" s="43">
        <f t="shared" si="53"/>
        <v>11628.5714285714</v>
      </c>
    </row>
    <row r="1116" s="20" customFormat="1" ht="17.1" customHeight="1" spans="1:9">
      <c r="A1116" s="41" t="s">
        <v>1928</v>
      </c>
      <c r="B1116" s="114" t="s">
        <v>1929</v>
      </c>
      <c r="C1116" s="73"/>
      <c r="D1116" s="73"/>
      <c r="E1116" s="32">
        <v>0</v>
      </c>
      <c r="F1116" s="47">
        <v>0</v>
      </c>
      <c r="G1116" s="43">
        <f t="shared" si="51"/>
        <v>0</v>
      </c>
      <c r="H1116" s="43">
        <f t="shared" si="52"/>
        <v>0</v>
      </c>
      <c r="I1116" s="43">
        <f t="shared" si="53"/>
        <v>0</v>
      </c>
    </row>
    <row r="1117" s="20" customFormat="1" ht="17.1" customHeight="1" spans="1:9">
      <c r="A1117" s="41" t="s">
        <v>1930</v>
      </c>
      <c r="B1117" s="113" t="s">
        <v>1931</v>
      </c>
      <c r="C1117" s="73"/>
      <c r="D1117" s="73"/>
      <c r="E1117" s="32">
        <v>0</v>
      </c>
      <c r="F1117" s="47">
        <v>0</v>
      </c>
      <c r="G1117" s="43">
        <f t="shared" si="51"/>
        <v>0</v>
      </c>
      <c r="H1117" s="43">
        <f t="shared" si="52"/>
        <v>0</v>
      </c>
      <c r="I1117" s="43">
        <f t="shared" si="53"/>
        <v>0</v>
      </c>
    </row>
    <row r="1118" s="20" customFormat="1" ht="17.1" customHeight="1" spans="1:9">
      <c r="A1118" s="41" t="s">
        <v>1932</v>
      </c>
      <c r="B1118" s="114" t="s">
        <v>1933</v>
      </c>
      <c r="C1118" s="73"/>
      <c r="D1118" s="73"/>
      <c r="E1118" s="32">
        <v>0</v>
      </c>
      <c r="F1118" s="47">
        <v>7</v>
      </c>
      <c r="G1118" s="43">
        <f t="shared" si="51"/>
        <v>0</v>
      </c>
      <c r="H1118" s="43">
        <f t="shared" si="52"/>
        <v>0</v>
      </c>
      <c r="I1118" s="43">
        <f t="shared" si="53"/>
        <v>0</v>
      </c>
    </row>
    <row r="1119" s="20" customFormat="1" ht="17.1" customHeight="1" spans="1:9">
      <c r="A1119" s="41" t="s">
        <v>1934</v>
      </c>
      <c r="B1119" s="114" t="s">
        <v>1935</v>
      </c>
      <c r="C1119" s="73"/>
      <c r="D1119" s="73"/>
      <c r="E1119" s="32">
        <v>0</v>
      </c>
      <c r="F1119" s="47">
        <v>0</v>
      </c>
      <c r="G1119" s="43">
        <f t="shared" si="51"/>
        <v>0</v>
      </c>
      <c r="H1119" s="43">
        <f t="shared" si="52"/>
        <v>0</v>
      </c>
      <c r="I1119" s="43">
        <f t="shared" si="53"/>
        <v>0</v>
      </c>
    </row>
    <row r="1120" s="20" customFormat="1" ht="17.1" customHeight="1" spans="1:9">
      <c r="A1120" s="41" t="s">
        <v>1936</v>
      </c>
      <c r="B1120" s="114" t="s">
        <v>1937</v>
      </c>
      <c r="C1120" s="73"/>
      <c r="D1120" s="73"/>
      <c r="E1120" s="32">
        <v>0</v>
      </c>
      <c r="F1120" s="47">
        <v>0</v>
      </c>
      <c r="G1120" s="43">
        <f t="shared" si="51"/>
        <v>0</v>
      </c>
      <c r="H1120" s="43">
        <f t="shared" si="52"/>
        <v>0</v>
      </c>
      <c r="I1120" s="43">
        <f t="shared" si="53"/>
        <v>0</v>
      </c>
    </row>
    <row r="1121" s="20" customFormat="1" ht="17.1" customHeight="1" spans="1:9">
      <c r="A1121" s="41" t="s">
        <v>1938</v>
      </c>
      <c r="B1121" s="114" t="s">
        <v>1939</v>
      </c>
      <c r="C1121" s="73"/>
      <c r="D1121" s="73"/>
      <c r="E1121" s="32">
        <v>0</v>
      </c>
      <c r="F1121" s="47">
        <v>0</v>
      </c>
      <c r="G1121" s="43">
        <f t="shared" si="51"/>
        <v>0</v>
      </c>
      <c r="H1121" s="43">
        <f t="shared" si="52"/>
        <v>0</v>
      </c>
      <c r="I1121" s="43">
        <f t="shared" si="53"/>
        <v>0</v>
      </c>
    </row>
    <row r="1122" s="20" customFormat="1" ht="17.1" customHeight="1" spans="1:9">
      <c r="A1122" s="41" t="s">
        <v>1940</v>
      </c>
      <c r="B1122" s="114" t="s">
        <v>1941</v>
      </c>
      <c r="C1122" s="73"/>
      <c r="D1122" s="73"/>
      <c r="E1122" s="32">
        <v>1</v>
      </c>
      <c r="F1122" s="47">
        <v>0</v>
      </c>
      <c r="G1122" s="43">
        <f t="shared" si="51"/>
        <v>0</v>
      </c>
      <c r="H1122" s="43">
        <f t="shared" si="52"/>
        <v>0</v>
      </c>
      <c r="I1122" s="43">
        <f t="shared" si="53"/>
        <v>0</v>
      </c>
    </row>
    <row r="1123" s="20" customFormat="1" ht="17.1" customHeight="1" spans="1:9">
      <c r="A1123" s="41" t="s">
        <v>1942</v>
      </c>
      <c r="B1123" s="114" t="s">
        <v>1943</v>
      </c>
      <c r="C1123" s="73"/>
      <c r="D1123" s="73"/>
      <c r="E1123" s="32">
        <v>0</v>
      </c>
      <c r="F1123" s="47">
        <v>0</v>
      </c>
      <c r="G1123" s="43">
        <f t="shared" si="51"/>
        <v>0</v>
      </c>
      <c r="H1123" s="43">
        <f t="shared" si="52"/>
        <v>0</v>
      </c>
      <c r="I1123" s="43">
        <f t="shared" si="53"/>
        <v>0</v>
      </c>
    </row>
    <row r="1124" s="20" customFormat="1" ht="17.1" customHeight="1" spans="1:9">
      <c r="A1124" s="41" t="s">
        <v>1944</v>
      </c>
      <c r="B1124" s="114" t="s">
        <v>1945</v>
      </c>
      <c r="C1124" s="73"/>
      <c r="D1124" s="73"/>
      <c r="E1124" s="32">
        <v>0</v>
      </c>
      <c r="F1124" s="47">
        <v>0</v>
      </c>
      <c r="G1124" s="43">
        <f t="shared" si="51"/>
        <v>0</v>
      </c>
      <c r="H1124" s="43">
        <f t="shared" si="52"/>
        <v>0</v>
      </c>
      <c r="I1124" s="43">
        <f t="shared" si="53"/>
        <v>0</v>
      </c>
    </row>
    <row r="1125" s="20" customFormat="1" ht="17.1" customHeight="1" spans="1:9">
      <c r="A1125" s="41" t="s">
        <v>1946</v>
      </c>
      <c r="B1125" s="114" t="s">
        <v>1947</v>
      </c>
      <c r="C1125" s="73"/>
      <c r="D1125" s="73"/>
      <c r="E1125" s="32">
        <v>0</v>
      </c>
      <c r="F1125" s="47">
        <v>0</v>
      </c>
      <c r="G1125" s="43">
        <f t="shared" si="51"/>
        <v>0</v>
      </c>
      <c r="H1125" s="43">
        <f t="shared" si="52"/>
        <v>0</v>
      </c>
      <c r="I1125" s="43">
        <f t="shared" si="53"/>
        <v>0</v>
      </c>
    </row>
    <row r="1126" s="20" customFormat="1" ht="17.1" customHeight="1" spans="1:9">
      <c r="A1126" s="41" t="s">
        <v>277</v>
      </c>
      <c r="B1126" s="114" t="s">
        <v>1948</v>
      </c>
      <c r="C1126" s="73"/>
      <c r="D1126" s="73"/>
      <c r="E1126" s="32">
        <v>111</v>
      </c>
      <c r="F1126" s="47">
        <v>231</v>
      </c>
      <c r="G1126" s="43">
        <f t="shared" si="51"/>
        <v>0</v>
      </c>
      <c r="H1126" s="43">
        <f t="shared" si="52"/>
        <v>0</v>
      </c>
      <c r="I1126" s="43">
        <f t="shared" si="53"/>
        <v>208.108108108108</v>
      </c>
    </row>
    <row r="1127" s="20" customFormat="1" ht="17.1" customHeight="1" spans="1:9">
      <c r="A1127" s="41" t="s">
        <v>1949</v>
      </c>
      <c r="B1127" s="113" t="s">
        <v>1950</v>
      </c>
      <c r="C1127" s="73"/>
      <c r="D1127" s="73"/>
      <c r="E1127" s="32">
        <v>69</v>
      </c>
      <c r="F1127" s="47">
        <v>0</v>
      </c>
      <c r="G1127" s="43">
        <f t="shared" si="51"/>
        <v>0</v>
      </c>
      <c r="H1127" s="43">
        <f t="shared" si="52"/>
        <v>0</v>
      </c>
      <c r="I1127" s="43">
        <f t="shared" si="53"/>
        <v>0</v>
      </c>
    </row>
    <row r="1128" s="20" customFormat="1" ht="17.1" customHeight="1" spans="1:9">
      <c r="A1128" s="41" t="s">
        <v>1951</v>
      </c>
      <c r="B1128" s="114" t="s">
        <v>1952</v>
      </c>
      <c r="C1128" s="32">
        <v>0</v>
      </c>
      <c r="D1128" s="32">
        <v>0</v>
      </c>
      <c r="E1128" s="32">
        <v>0</v>
      </c>
      <c r="F1128" s="47">
        <v>0</v>
      </c>
      <c r="G1128" s="43">
        <f t="shared" si="51"/>
        <v>0</v>
      </c>
      <c r="H1128" s="43">
        <f t="shared" si="52"/>
        <v>0</v>
      </c>
      <c r="I1128" s="43">
        <f t="shared" si="53"/>
        <v>0</v>
      </c>
    </row>
    <row r="1129" s="20" customFormat="1" ht="17.1" customHeight="1" spans="1:9">
      <c r="A1129" s="41" t="s">
        <v>259</v>
      </c>
      <c r="B1129" s="114" t="s">
        <v>1953</v>
      </c>
      <c r="C1129" s="73"/>
      <c r="D1129" s="73"/>
      <c r="E1129" s="32">
        <v>0</v>
      </c>
      <c r="F1129" s="47">
        <v>0</v>
      </c>
      <c r="G1129" s="43">
        <f t="shared" si="51"/>
        <v>0</v>
      </c>
      <c r="H1129" s="43">
        <f t="shared" si="52"/>
        <v>0</v>
      </c>
      <c r="I1129" s="43">
        <f t="shared" si="53"/>
        <v>0</v>
      </c>
    </row>
    <row r="1130" s="20" customFormat="1" ht="17.1" customHeight="1" spans="1:9">
      <c r="A1130" s="41" t="s">
        <v>261</v>
      </c>
      <c r="B1130" s="115" t="s">
        <v>1954</v>
      </c>
      <c r="C1130" s="73"/>
      <c r="D1130" s="73"/>
      <c r="E1130" s="32">
        <v>0</v>
      </c>
      <c r="F1130" s="47">
        <v>0</v>
      </c>
      <c r="G1130" s="43">
        <f t="shared" si="51"/>
        <v>0</v>
      </c>
      <c r="H1130" s="43">
        <f t="shared" si="52"/>
        <v>0</v>
      </c>
      <c r="I1130" s="43">
        <f t="shared" si="53"/>
        <v>0</v>
      </c>
    </row>
    <row r="1131" s="20" customFormat="1" ht="17.1" customHeight="1" spans="1:9">
      <c r="A1131" s="41" t="s">
        <v>263</v>
      </c>
      <c r="B1131" s="115" t="s">
        <v>1955</v>
      </c>
      <c r="C1131" s="73"/>
      <c r="D1131" s="73"/>
      <c r="E1131" s="32">
        <v>0</v>
      </c>
      <c r="F1131" s="47">
        <v>0</v>
      </c>
      <c r="G1131" s="43">
        <f t="shared" si="51"/>
        <v>0</v>
      </c>
      <c r="H1131" s="43">
        <f t="shared" si="52"/>
        <v>0</v>
      </c>
      <c r="I1131" s="43">
        <f t="shared" si="53"/>
        <v>0</v>
      </c>
    </row>
    <row r="1132" s="20" customFormat="1" ht="17.1" customHeight="1" spans="1:9">
      <c r="A1132" s="41" t="s">
        <v>1956</v>
      </c>
      <c r="B1132" s="114" t="s">
        <v>1957</v>
      </c>
      <c r="C1132" s="73"/>
      <c r="D1132" s="73"/>
      <c r="E1132" s="32">
        <v>0</v>
      </c>
      <c r="F1132" s="47">
        <v>0</v>
      </c>
      <c r="G1132" s="43">
        <f t="shared" si="51"/>
        <v>0</v>
      </c>
      <c r="H1132" s="43">
        <f t="shared" si="52"/>
        <v>0</v>
      </c>
      <c r="I1132" s="43">
        <f t="shared" si="53"/>
        <v>0</v>
      </c>
    </row>
    <row r="1133" s="20" customFormat="1" ht="17.1" customHeight="1" spans="1:9">
      <c r="A1133" s="41" t="s">
        <v>1958</v>
      </c>
      <c r="B1133" s="113" t="s">
        <v>1959</v>
      </c>
      <c r="C1133" s="73"/>
      <c r="D1133" s="73"/>
      <c r="E1133" s="32">
        <v>0</v>
      </c>
      <c r="F1133" s="47">
        <v>0</v>
      </c>
      <c r="G1133" s="43">
        <f t="shared" si="51"/>
        <v>0</v>
      </c>
      <c r="H1133" s="43">
        <f t="shared" si="52"/>
        <v>0</v>
      </c>
      <c r="I1133" s="43">
        <f t="shared" si="53"/>
        <v>0</v>
      </c>
    </row>
    <row r="1134" s="20" customFormat="1" ht="17.1" customHeight="1" spans="1:9">
      <c r="A1134" s="41" t="s">
        <v>1960</v>
      </c>
      <c r="B1134" s="114" t="s">
        <v>1961</v>
      </c>
      <c r="C1134" s="73"/>
      <c r="D1134" s="73"/>
      <c r="E1134" s="32">
        <v>0</v>
      </c>
      <c r="F1134" s="47">
        <v>0</v>
      </c>
      <c r="G1134" s="43">
        <f t="shared" si="51"/>
        <v>0</v>
      </c>
      <c r="H1134" s="43">
        <f t="shared" si="52"/>
        <v>0</v>
      </c>
      <c r="I1134" s="43">
        <f t="shared" si="53"/>
        <v>0</v>
      </c>
    </row>
    <row r="1135" s="20" customFormat="1" ht="17.1" customHeight="1" spans="1:9">
      <c r="A1135" s="41" t="s">
        <v>1962</v>
      </c>
      <c r="B1135" s="114" t="s">
        <v>1963</v>
      </c>
      <c r="C1135" s="73"/>
      <c r="D1135" s="73"/>
      <c r="E1135" s="32">
        <v>0</v>
      </c>
      <c r="F1135" s="47">
        <v>0</v>
      </c>
      <c r="G1135" s="43">
        <f t="shared" si="51"/>
        <v>0</v>
      </c>
      <c r="H1135" s="43">
        <f t="shared" si="52"/>
        <v>0</v>
      </c>
      <c r="I1135" s="43">
        <f t="shared" si="53"/>
        <v>0</v>
      </c>
    </row>
    <row r="1136" s="20" customFormat="1" ht="17.1" customHeight="1" spans="1:9">
      <c r="A1136" s="41" t="s">
        <v>1964</v>
      </c>
      <c r="B1136" s="113" t="s">
        <v>1965</v>
      </c>
      <c r="C1136" s="73"/>
      <c r="D1136" s="73"/>
      <c r="E1136" s="32">
        <v>0</v>
      </c>
      <c r="F1136" s="47">
        <v>0</v>
      </c>
      <c r="G1136" s="43">
        <f t="shared" si="51"/>
        <v>0</v>
      </c>
      <c r="H1136" s="43">
        <f t="shared" si="52"/>
        <v>0</v>
      </c>
      <c r="I1136" s="43">
        <f t="shared" si="53"/>
        <v>0</v>
      </c>
    </row>
    <row r="1137" s="20" customFormat="1" ht="17.1" customHeight="1" spans="1:9">
      <c r="A1137" s="41" t="s">
        <v>1966</v>
      </c>
      <c r="B1137" s="114" t="s">
        <v>1967</v>
      </c>
      <c r="C1137" s="73"/>
      <c r="D1137" s="73"/>
      <c r="E1137" s="32">
        <v>0</v>
      </c>
      <c r="F1137" s="47">
        <v>0</v>
      </c>
      <c r="G1137" s="43">
        <f t="shared" si="51"/>
        <v>0</v>
      </c>
      <c r="H1137" s="43">
        <f t="shared" si="52"/>
        <v>0</v>
      </c>
      <c r="I1137" s="43">
        <f t="shared" si="53"/>
        <v>0</v>
      </c>
    </row>
    <row r="1138" s="20" customFormat="1" ht="17.1" customHeight="1" spans="1:9">
      <c r="A1138" s="41" t="s">
        <v>1968</v>
      </c>
      <c r="B1138" s="114" t="s">
        <v>1969</v>
      </c>
      <c r="C1138" s="73"/>
      <c r="D1138" s="73"/>
      <c r="E1138" s="32">
        <v>0</v>
      </c>
      <c r="F1138" s="47">
        <v>0</v>
      </c>
      <c r="G1138" s="43">
        <f t="shared" si="51"/>
        <v>0</v>
      </c>
      <c r="H1138" s="43">
        <f t="shared" si="52"/>
        <v>0</v>
      </c>
      <c r="I1138" s="43">
        <f t="shared" si="53"/>
        <v>0</v>
      </c>
    </row>
    <row r="1139" s="20" customFormat="1" ht="17.1" customHeight="1" spans="1:9">
      <c r="A1139" s="41" t="s">
        <v>1970</v>
      </c>
      <c r="B1139" s="113" t="s">
        <v>1971</v>
      </c>
      <c r="C1139" s="73"/>
      <c r="D1139" s="73"/>
      <c r="E1139" s="32">
        <v>0</v>
      </c>
      <c r="F1139" s="47">
        <v>0</v>
      </c>
      <c r="G1139" s="43">
        <f t="shared" si="51"/>
        <v>0</v>
      </c>
      <c r="H1139" s="43">
        <f t="shared" si="52"/>
        <v>0</v>
      </c>
      <c r="I1139" s="43">
        <f t="shared" si="53"/>
        <v>0</v>
      </c>
    </row>
    <row r="1140" s="20" customFormat="1" ht="17.1" customHeight="1" spans="1:9">
      <c r="A1140" s="41" t="s">
        <v>1972</v>
      </c>
      <c r="B1140" s="113" t="s">
        <v>1973</v>
      </c>
      <c r="C1140" s="73"/>
      <c r="D1140" s="73"/>
      <c r="E1140" s="32">
        <v>0</v>
      </c>
      <c r="F1140" s="47">
        <v>0</v>
      </c>
      <c r="G1140" s="43">
        <f t="shared" si="51"/>
        <v>0</v>
      </c>
      <c r="H1140" s="43">
        <f t="shared" si="52"/>
        <v>0</v>
      </c>
      <c r="I1140" s="43">
        <f t="shared" si="53"/>
        <v>0</v>
      </c>
    </row>
    <row r="1141" s="20" customFormat="1" ht="17.1" customHeight="1" spans="1:9">
      <c r="A1141" s="41" t="s">
        <v>1974</v>
      </c>
      <c r="B1141" s="113" t="s">
        <v>1975</v>
      </c>
      <c r="C1141" s="73"/>
      <c r="D1141" s="73"/>
      <c r="E1141" s="32">
        <v>0</v>
      </c>
      <c r="F1141" s="47">
        <v>0</v>
      </c>
      <c r="G1141" s="43">
        <f t="shared" si="51"/>
        <v>0</v>
      </c>
      <c r="H1141" s="43">
        <f t="shared" si="52"/>
        <v>0</v>
      </c>
      <c r="I1141" s="43">
        <f t="shared" si="53"/>
        <v>0</v>
      </c>
    </row>
    <row r="1142" s="20" customFormat="1" ht="17.1" customHeight="1" spans="1:9">
      <c r="A1142" s="41" t="s">
        <v>1976</v>
      </c>
      <c r="B1142" s="113" t="s">
        <v>1977</v>
      </c>
      <c r="C1142" s="73"/>
      <c r="D1142" s="73"/>
      <c r="E1142" s="32">
        <v>0</v>
      </c>
      <c r="F1142" s="47">
        <v>0</v>
      </c>
      <c r="G1142" s="43">
        <f t="shared" si="51"/>
        <v>0</v>
      </c>
      <c r="H1142" s="43">
        <f t="shared" si="52"/>
        <v>0</v>
      </c>
      <c r="I1142" s="43">
        <f t="shared" si="53"/>
        <v>0</v>
      </c>
    </row>
    <row r="1143" s="20" customFormat="1" ht="17.1" customHeight="1" spans="1:9">
      <c r="A1143" s="41" t="s">
        <v>1978</v>
      </c>
      <c r="B1143" s="113" t="s">
        <v>1979</v>
      </c>
      <c r="C1143" s="73"/>
      <c r="D1143" s="73"/>
      <c r="E1143" s="32">
        <v>0</v>
      </c>
      <c r="F1143" s="47">
        <v>0</v>
      </c>
      <c r="G1143" s="43">
        <f t="shared" si="51"/>
        <v>0</v>
      </c>
      <c r="H1143" s="43">
        <f t="shared" si="52"/>
        <v>0</v>
      </c>
      <c r="I1143" s="43">
        <f t="shared" si="53"/>
        <v>0</v>
      </c>
    </row>
    <row r="1144" s="20" customFormat="1" ht="17.1" customHeight="1" spans="1:9">
      <c r="A1144" s="41" t="s">
        <v>1980</v>
      </c>
      <c r="B1144" s="113" t="s">
        <v>1981</v>
      </c>
      <c r="C1144" s="73"/>
      <c r="D1144" s="73"/>
      <c r="E1144" s="32">
        <v>0</v>
      </c>
      <c r="F1144" s="47">
        <v>0</v>
      </c>
      <c r="G1144" s="43">
        <f t="shared" si="51"/>
        <v>0</v>
      </c>
      <c r="H1144" s="43">
        <f t="shared" si="52"/>
        <v>0</v>
      </c>
      <c r="I1144" s="43">
        <f t="shared" si="53"/>
        <v>0</v>
      </c>
    </row>
    <row r="1145" s="20" customFormat="1" ht="17.1" customHeight="1" spans="1:9">
      <c r="A1145" s="41" t="s">
        <v>277</v>
      </c>
      <c r="B1145" s="113" t="s">
        <v>1982</v>
      </c>
      <c r="C1145" s="73"/>
      <c r="D1145" s="73"/>
      <c r="E1145" s="32">
        <v>0</v>
      </c>
      <c r="F1145" s="47">
        <v>0</v>
      </c>
      <c r="G1145" s="43">
        <f t="shared" si="51"/>
        <v>0</v>
      </c>
      <c r="H1145" s="43">
        <f t="shared" si="52"/>
        <v>0</v>
      </c>
      <c r="I1145" s="43">
        <f t="shared" si="53"/>
        <v>0</v>
      </c>
    </row>
    <row r="1146" s="20" customFormat="1" ht="17.1" customHeight="1" spans="1:9">
      <c r="A1146" s="41" t="s">
        <v>1983</v>
      </c>
      <c r="B1146" s="116" t="s">
        <v>1984</v>
      </c>
      <c r="C1146" s="73"/>
      <c r="D1146" s="73"/>
      <c r="E1146" s="32">
        <v>0</v>
      </c>
      <c r="F1146" s="47">
        <v>0</v>
      </c>
      <c r="G1146" s="43">
        <f t="shared" si="51"/>
        <v>0</v>
      </c>
      <c r="H1146" s="43">
        <f t="shared" si="52"/>
        <v>0</v>
      </c>
      <c r="I1146" s="43">
        <f t="shared" si="53"/>
        <v>0</v>
      </c>
    </row>
    <row r="1147" s="20" customFormat="1" ht="17.1" customHeight="1" spans="1:9">
      <c r="A1147" s="41" t="s">
        <v>1985</v>
      </c>
      <c r="B1147" s="113" t="s">
        <v>1986</v>
      </c>
      <c r="C1147" s="32">
        <v>0</v>
      </c>
      <c r="D1147" s="32">
        <v>0</v>
      </c>
      <c r="E1147" s="32">
        <v>0</v>
      </c>
      <c r="F1147" s="47">
        <v>0</v>
      </c>
      <c r="G1147" s="43">
        <f t="shared" si="51"/>
        <v>0</v>
      </c>
      <c r="H1147" s="43">
        <f t="shared" si="52"/>
        <v>0</v>
      </c>
      <c r="I1147" s="43">
        <f t="shared" si="53"/>
        <v>0</v>
      </c>
    </row>
    <row r="1148" s="20" customFormat="1" ht="17.1" customHeight="1" spans="1:9">
      <c r="A1148" s="41" t="s">
        <v>259</v>
      </c>
      <c r="B1148" s="113" t="s">
        <v>1987</v>
      </c>
      <c r="C1148" s="73"/>
      <c r="D1148" s="73"/>
      <c r="E1148" s="32">
        <v>0</v>
      </c>
      <c r="F1148" s="47">
        <v>0</v>
      </c>
      <c r="G1148" s="43">
        <f t="shared" si="51"/>
        <v>0</v>
      </c>
      <c r="H1148" s="43">
        <f t="shared" si="52"/>
        <v>0</v>
      </c>
      <c r="I1148" s="43">
        <f t="shared" si="53"/>
        <v>0</v>
      </c>
    </row>
    <row r="1149" s="20" customFormat="1" ht="17.1" customHeight="1" spans="1:9">
      <c r="A1149" s="41" t="s">
        <v>261</v>
      </c>
      <c r="B1149" s="113" t="s">
        <v>1988</v>
      </c>
      <c r="C1149" s="73"/>
      <c r="D1149" s="73"/>
      <c r="E1149" s="32">
        <v>0</v>
      </c>
      <c r="F1149" s="47">
        <v>0</v>
      </c>
      <c r="G1149" s="43">
        <f t="shared" si="51"/>
        <v>0</v>
      </c>
      <c r="H1149" s="43">
        <f t="shared" si="52"/>
        <v>0</v>
      </c>
      <c r="I1149" s="43">
        <f t="shared" si="53"/>
        <v>0</v>
      </c>
    </row>
    <row r="1150" s="20" customFormat="1" ht="17.1" customHeight="1" spans="1:9">
      <c r="A1150" s="41" t="s">
        <v>263</v>
      </c>
      <c r="B1150" s="113" t="s">
        <v>1989</v>
      </c>
      <c r="C1150" s="73"/>
      <c r="D1150" s="73"/>
      <c r="E1150" s="32">
        <v>0</v>
      </c>
      <c r="F1150" s="47">
        <v>0</v>
      </c>
      <c r="G1150" s="43">
        <f t="shared" si="51"/>
        <v>0</v>
      </c>
      <c r="H1150" s="43">
        <f t="shared" si="52"/>
        <v>0</v>
      </c>
      <c r="I1150" s="43">
        <f t="shared" si="53"/>
        <v>0</v>
      </c>
    </row>
    <row r="1151" s="20" customFormat="1" ht="17.1" customHeight="1" spans="1:9">
      <c r="A1151" s="41" t="s">
        <v>1990</v>
      </c>
      <c r="B1151" s="114" t="s">
        <v>260</v>
      </c>
      <c r="C1151" s="73"/>
      <c r="D1151" s="73"/>
      <c r="E1151" s="32">
        <v>0</v>
      </c>
      <c r="F1151" s="47">
        <v>0</v>
      </c>
      <c r="G1151" s="43">
        <f t="shared" si="51"/>
        <v>0</v>
      </c>
      <c r="H1151" s="43">
        <f t="shared" si="52"/>
        <v>0</v>
      </c>
      <c r="I1151" s="43">
        <f t="shared" si="53"/>
        <v>0</v>
      </c>
    </row>
    <row r="1152" s="20" customFormat="1" ht="17.1" customHeight="1" spans="1:9">
      <c r="A1152" s="41" t="s">
        <v>1991</v>
      </c>
      <c r="B1152" s="114" t="s">
        <v>262</v>
      </c>
      <c r="C1152" s="73"/>
      <c r="D1152" s="73"/>
      <c r="E1152" s="32">
        <v>0</v>
      </c>
      <c r="F1152" s="47">
        <v>0</v>
      </c>
      <c r="G1152" s="43">
        <f t="shared" si="51"/>
        <v>0</v>
      </c>
      <c r="H1152" s="43">
        <f t="shared" si="52"/>
        <v>0</v>
      </c>
      <c r="I1152" s="43">
        <f t="shared" si="53"/>
        <v>0</v>
      </c>
    </row>
    <row r="1153" s="20" customFormat="1" ht="17.1" customHeight="1" spans="1:9">
      <c r="A1153" s="41" t="s">
        <v>1992</v>
      </c>
      <c r="B1153" s="114" t="s">
        <v>264</v>
      </c>
      <c r="C1153" s="73"/>
      <c r="D1153" s="73"/>
      <c r="E1153" s="32">
        <v>0</v>
      </c>
      <c r="F1153" s="47">
        <v>0</v>
      </c>
      <c r="G1153" s="43">
        <f t="shared" si="51"/>
        <v>0</v>
      </c>
      <c r="H1153" s="43">
        <f t="shared" si="52"/>
        <v>0</v>
      </c>
      <c r="I1153" s="43">
        <f t="shared" si="53"/>
        <v>0</v>
      </c>
    </row>
    <row r="1154" s="20" customFormat="1" ht="17.1" customHeight="1" spans="1:9">
      <c r="A1154" s="41" t="s">
        <v>277</v>
      </c>
      <c r="B1154" s="114" t="s">
        <v>1993</v>
      </c>
      <c r="C1154" s="73"/>
      <c r="D1154" s="73"/>
      <c r="E1154" s="32">
        <v>0</v>
      </c>
      <c r="F1154" s="47">
        <v>0</v>
      </c>
      <c r="G1154" s="43">
        <f t="shared" si="51"/>
        <v>0</v>
      </c>
      <c r="H1154" s="43">
        <f t="shared" si="52"/>
        <v>0</v>
      </c>
      <c r="I1154" s="43">
        <f t="shared" si="53"/>
        <v>0</v>
      </c>
    </row>
    <row r="1155" s="20" customFormat="1" ht="17.1" customHeight="1" spans="1:9">
      <c r="A1155" s="41" t="s">
        <v>1994</v>
      </c>
      <c r="B1155" s="114" t="s">
        <v>1995</v>
      </c>
      <c r="C1155" s="73"/>
      <c r="D1155" s="73"/>
      <c r="E1155" s="32">
        <v>0</v>
      </c>
      <c r="F1155" s="47">
        <v>0</v>
      </c>
      <c r="G1155" s="43">
        <f t="shared" si="51"/>
        <v>0</v>
      </c>
      <c r="H1155" s="43">
        <f t="shared" si="52"/>
        <v>0</v>
      </c>
      <c r="I1155" s="43">
        <f t="shared" si="53"/>
        <v>0</v>
      </c>
    </row>
    <row r="1156" s="20" customFormat="1" ht="17.1" customHeight="1" spans="1:9">
      <c r="A1156" s="41" t="s">
        <v>1996</v>
      </c>
      <c r="B1156" s="114" t="s">
        <v>1997</v>
      </c>
      <c r="C1156" s="32">
        <v>30</v>
      </c>
      <c r="D1156" s="32">
        <v>39</v>
      </c>
      <c r="E1156" s="32">
        <v>29</v>
      </c>
      <c r="F1156" s="47">
        <v>39</v>
      </c>
      <c r="G1156" s="43">
        <f t="shared" ref="G1156:G1219" si="54">IF(C1156&lt;&gt;0,(F1156/C1156)*100,0)</f>
        <v>130</v>
      </c>
      <c r="H1156" s="43">
        <f t="shared" ref="H1156:H1219" si="55">IF(D1156&lt;&gt;0,(F1156/D1156)*100,0)</f>
        <v>100</v>
      </c>
      <c r="I1156" s="43">
        <f t="shared" ref="I1156:I1219" si="56">IF(E1156&lt;&gt;0,(F1156/E1156)*100,0)</f>
        <v>134.48275862069</v>
      </c>
    </row>
    <row r="1157" s="20" customFormat="1" ht="17.1" customHeight="1" spans="1:9">
      <c r="A1157" s="41" t="s">
        <v>259</v>
      </c>
      <c r="B1157" s="114" t="s">
        <v>1998</v>
      </c>
      <c r="C1157" s="73"/>
      <c r="D1157" s="73"/>
      <c r="E1157" s="32">
        <v>22</v>
      </c>
      <c r="F1157" s="47">
        <v>22</v>
      </c>
      <c r="G1157" s="43">
        <f t="shared" si="54"/>
        <v>0</v>
      </c>
      <c r="H1157" s="43">
        <f t="shared" si="55"/>
        <v>0</v>
      </c>
      <c r="I1157" s="43">
        <f t="shared" si="56"/>
        <v>100</v>
      </c>
    </row>
    <row r="1158" s="20" customFormat="1" ht="17.1" customHeight="1" spans="1:9">
      <c r="A1158" s="41" t="s">
        <v>261</v>
      </c>
      <c r="B1158" s="114" t="s">
        <v>1999</v>
      </c>
      <c r="C1158" s="73"/>
      <c r="D1158" s="73"/>
      <c r="E1158" s="32">
        <v>0</v>
      </c>
      <c r="F1158" s="47">
        <v>0</v>
      </c>
      <c r="G1158" s="43">
        <f t="shared" si="54"/>
        <v>0</v>
      </c>
      <c r="H1158" s="43">
        <f t="shared" si="55"/>
        <v>0</v>
      </c>
      <c r="I1158" s="43">
        <f t="shared" si="56"/>
        <v>0</v>
      </c>
    </row>
    <row r="1159" s="20" customFormat="1" ht="17.1" customHeight="1" spans="1:9">
      <c r="A1159" s="41" t="s">
        <v>263</v>
      </c>
      <c r="B1159" s="114" t="s">
        <v>2000</v>
      </c>
      <c r="C1159" s="73"/>
      <c r="D1159" s="73"/>
      <c r="E1159" s="32">
        <v>0</v>
      </c>
      <c r="F1159" s="47">
        <v>0</v>
      </c>
      <c r="G1159" s="43">
        <f t="shared" si="54"/>
        <v>0</v>
      </c>
      <c r="H1159" s="43">
        <f t="shared" si="55"/>
        <v>0</v>
      </c>
      <c r="I1159" s="43">
        <f t="shared" si="56"/>
        <v>0</v>
      </c>
    </row>
    <row r="1160" s="20" customFormat="1" ht="17.1" customHeight="1" spans="1:9">
      <c r="A1160" s="41" t="s">
        <v>2001</v>
      </c>
      <c r="B1160" s="114" t="s">
        <v>2002</v>
      </c>
      <c r="C1160" s="73"/>
      <c r="D1160" s="73"/>
      <c r="E1160" s="32">
        <v>5</v>
      </c>
      <c r="F1160" s="47">
        <v>15</v>
      </c>
      <c r="G1160" s="43">
        <f t="shared" si="54"/>
        <v>0</v>
      </c>
      <c r="H1160" s="43">
        <f t="shared" si="55"/>
        <v>0</v>
      </c>
      <c r="I1160" s="43">
        <f t="shared" si="56"/>
        <v>300</v>
      </c>
    </row>
    <row r="1161" s="20" customFormat="1" ht="17.1" customHeight="1" spans="1:9">
      <c r="A1161" s="41" t="s">
        <v>2003</v>
      </c>
      <c r="B1161" s="114" t="s">
        <v>2004</v>
      </c>
      <c r="C1161" s="73"/>
      <c r="D1161" s="73"/>
      <c r="E1161" s="32">
        <v>0</v>
      </c>
      <c r="F1161" s="47">
        <v>0</v>
      </c>
      <c r="G1161" s="43">
        <f t="shared" si="54"/>
        <v>0</v>
      </c>
      <c r="H1161" s="43">
        <f t="shared" si="55"/>
        <v>0</v>
      </c>
      <c r="I1161" s="43">
        <f t="shared" si="56"/>
        <v>0</v>
      </c>
    </row>
    <row r="1162" s="20" customFormat="1" ht="17.1" customHeight="1" spans="1:9">
      <c r="A1162" s="41" t="s">
        <v>2005</v>
      </c>
      <c r="B1162" s="114" t="s">
        <v>2006</v>
      </c>
      <c r="C1162" s="73"/>
      <c r="D1162" s="73"/>
      <c r="E1162" s="32">
        <v>2</v>
      </c>
      <c r="F1162" s="47">
        <v>0</v>
      </c>
      <c r="G1162" s="43">
        <f t="shared" si="54"/>
        <v>0</v>
      </c>
      <c r="H1162" s="43">
        <f t="shared" si="55"/>
        <v>0</v>
      </c>
      <c r="I1162" s="43">
        <f t="shared" si="56"/>
        <v>0</v>
      </c>
    </row>
    <row r="1163" s="20" customFormat="1" ht="17.1" customHeight="1" spans="1:9">
      <c r="A1163" s="41" t="s">
        <v>2007</v>
      </c>
      <c r="B1163" s="114" t="s">
        <v>2008</v>
      </c>
      <c r="C1163" s="73"/>
      <c r="D1163" s="73"/>
      <c r="E1163" s="32">
        <v>0</v>
      </c>
      <c r="F1163" s="47">
        <v>0</v>
      </c>
      <c r="G1163" s="43">
        <f t="shared" si="54"/>
        <v>0</v>
      </c>
      <c r="H1163" s="43">
        <f t="shared" si="55"/>
        <v>0</v>
      </c>
      <c r="I1163" s="43">
        <f t="shared" si="56"/>
        <v>0</v>
      </c>
    </row>
    <row r="1164" s="20" customFormat="1" ht="17.1" customHeight="1" spans="1:9">
      <c r="A1164" s="41" t="s">
        <v>2009</v>
      </c>
      <c r="B1164" s="114" t="s">
        <v>2010</v>
      </c>
      <c r="C1164" s="73"/>
      <c r="D1164" s="73"/>
      <c r="E1164" s="32">
        <v>0</v>
      </c>
      <c r="F1164" s="47">
        <v>1</v>
      </c>
      <c r="G1164" s="43">
        <f t="shared" si="54"/>
        <v>0</v>
      </c>
      <c r="H1164" s="43">
        <f t="shared" si="55"/>
        <v>0</v>
      </c>
      <c r="I1164" s="43">
        <f t="shared" si="56"/>
        <v>0</v>
      </c>
    </row>
    <row r="1165" s="20" customFormat="1" ht="17.1" customHeight="1" spans="1:9">
      <c r="A1165" s="41" t="s">
        <v>2011</v>
      </c>
      <c r="B1165" s="114" t="s">
        <v>2012</v>
      </c>
      <c r="C1165" s="73"/>
      <c r="D1165" s="73"/>
      <c r="E1165" s="32">
        <v>0</v>
      </c>
      <c r="F1165" s="47">
        <v>1</v>
      </c>
      <c r="G1165" s="43">
        <f t="shared" si="54"/>
        <v>0</v>
      </c>
      <c r="H1165" s="43">
        <f t="shared" si="55"/>
        <v>0</v>
      </c>
      <c r="I1165" s="43">
        <f t="shared" si="56"/>
        <v>0</v>
      </c>
    </row>
    <row r="1166" s="20" customFormat="1" ht="17.1" customHeight="1" spans="1:9">
      <c r="A1166" s="41" t="s">
        <v>2013</v>
      </c>
      <c r="B1166" s="114" t="s">
        <v>2014</v>
      </c>
      <c r="C1166" s="73"/>
      <c r="D1166" s="73"/>
      <c r="E1166" s="32">
        <v>0</v>
      </c>
      <c r="F1166" s="47">
        <v>0</v>
      </c>
      <c r="G1166" s="43">
        <f t="shared" si="54"/>
        <v>0</v>
      </c>
      <c r="H1166" s="43">
        <f t="shared" si="55"/>
        <v>0</v>
      </c>
      <c r="I1166" s="43">
        <f t="shared" si="56"/>
        <v>0</v>
      </c>
    </row>
    <row r="1167" s="20" customFormat="1" ht="17.1" customHeight="1" spans="1:9">
      <c r="A1167" s="41" t="s">
        <v>2015</v>
      </c>
      <c r="B1167" s="114" t="s">
        <v>2016</v>
      </c>
      <c r="C1167" s="73"/>
      <c r="D1167" s="73"/>
      <c r="E1167" s="32">
        <v>0</v>
      </c>
      <c r="F1167" s="47">
        <v>0</v>
      </c>
      <c r="G1167" s="43">
        <f t="shared" si="54"/>
        <v>0</v>
      </c>
      <c r="H1167" s="43">
        <f t="shared" si="55"/>
        <v>0</v>
      </c>
      <c r="I1167" s="43">
        <f t="shared" si="56"/>
        <v>0</v>
      </c>
    </row>
    <row r="1168" s="20" customFormat="1" ht="17.1" customHeight="1" spans="1:9">
      <c r="A1168" s="41" t="s">
        <v>2017</v>
      </c>
      <c r="B1168" s="114" t="s">
        <v>2018</v>
      </c>
      <c r="C1168" s="73"/>
      <c r="D1168" s="73"/>
      <c r="E1168" s="32">
        <v>0</v>
      </c>
      <c r="F1168" s="47">
        <v>0</v>
      </c>
      <c r="G1168" s="43">
        <f t="shared" si="54"/>
        <v>0</v>
      </c>
      <c r="H1168" s="43">
        <f t="shared" si="55"/>
        <v>0</v>
      </c>
      <c r="I1168" s="43">
        <f t="shared" si="56"/>
        <v>0</v>
      </c>
    </row>
    <row r="1169" s="20" customFormat="1" ht="17.1" customHeight="1" spans="1:9">
      <c r="A1169" s="41" t="s">
        <v>2019</v>
      </c>
      <c r="B1169" s="114" t="s">
        <v>2020</v>
      </c>
      <c r="C1169" s="73"/>
      <c r="D1169" s="73"/>
      <c r="E1169" s="32">
        <v>0</v>
      </c>
      <c r="F1169" s="47">
        <v>0</v>
      </c>
      <c r="G1169" s="43">
        <f t="shared" si="54"/>
        <v>0</v>
      </c>
      <c r="H1169" s="43">
        <f t="shared" si="55"/>
        <v>0</v>
      </c>
      <c r="I1169" s="43">
        <f t="shared" si="56"/>
        <v>0</v>
      </c>
    </row>
    <row r="1170" s="20" customFormat="1" ht="17.1" customHeight="1" spans="1:9">
      <c r="A1170" s="41" t="s">
        <v>2021</v>
      </c>
      <c r="B1170" s="114" t="s">
        <v>2022</v>
      </c>
      <c r="C1170" s="73"/>
      <c r="D1170" s="73"/>
      <c r="E1170" s="32">
        <v>0</v>
      </c>
      <c r="F1170" s="47">
        <v>0</v>
      </c>
      <c r="G1170" s="43">
        <f t="shared" si="54"/>
        <v>0</v>
      </c>
      <c r="H1170" s="43">
        <f t="shared" si="55"/>
        <v>0</v>
      </c>
      <c r="I1170" s="43">
        <f t="shared" si="56"/>
        <v>0</v>
      </c>
    </row>
    <row r="1171" s="20" customFormat="1" ht="17.1" customHeight="1" spans="1:9">
      <c r="A1171" s="41" t="s">
        <v>2023</v>
      </c>
      <c r="B1171" s="114" t="s">
        <v>2024</v>
      </c>
      <c r="C1171" s="32">
        <v>0</v>
      </c>
      <c r="D1171" s="32">
        <v>0</v>
      </c>
      <c r="E1171" s="32">
        <v>0</v>
      </c>
      <c r="F1171" s="47">
        <v>0</v>
      </c>
      <c r="G1171" s="43">
        <f t="shared" si="54"/>
        <v>0</v>
      </c>
      <c r="H1171" s="43">
        <f t="shared" si="55"/>
        <v>0</v>
      </c>
      <c r="I1171" s="43">
        <f t="shared" si="56"/>
        <v>0</v>
      </c>
    </row>
    <row r="1172" s="20" customFormat="1" ht="17.1" customHeight="1" spans="1:9">
      <c r="A1172" s="41" t="s">
        <v>2025</v>
      </c>
      <c r="B1172" s="114" t="s">
        <v>2026</v>
      </c>
      <c r="C1172" s="73"/>
      <c r="D1172" s="73"/>
      <c r="E1172" s="32">
        <v>0</v>
      </c>
      <c r="F1172" s="47">
        <v>0</v>
      </c>
      <c r="G1172" s="43">
        <f t="shared" si="54"/>
        <v>0</v>
      </c>
      <c r="H1172" s="43">
        <f t="shared" si="55"/>
        <v>0</v>
      </c>
      <c r="I1172" s="43">
        <f t="shared" si="56"/>
        <v>0</v>
      </c>
    </row>
    <row r="1173" s="20" customFormat="1" ht="17.1" customHeight="1" spans="1:9">
      <c r="A1173" s="41" t="s">
        <v>228</v>
      </c>
      <c r="B1173" s="114" t="s">
        <v>2027</v>
      </c>
      <c r="C1173" s="32">
        <v>15220</v>
      </c>
      <c r="D1173" s="32">
        <v>13292</v>
      </c>
      <c r="E1173" s="32">
        <v>12484</v>
      </c>
      <c r="F1173" s="47">
        <v>9452</v>
      </c>
      <c r="G1173" s="43">
        <f t="shared" si="54"/>
        <v>62.1024967148489</v>
      </c>
      <c r="H1173" s="43">
        <f t="shared" si="55"/>
        <v>71.1104423713512</v>
      </c>
      <c r="I1173" s="43">
        <f t="shared" si="56"/>
        <v>75.7129125280359</v>
      </c>
    </row>
    <row r="1174" s="20" customFormat="1" ht="17.1" customHeight="1" spans="1:9">
      <c r="A1174" s="41" t="s">
        <v>2028</v>
      </c>
      <c r="B1174" s="114" t="s">
        <v>2029</v>
      </c>
      <c r="C1174" s="32">
        <v>9908</v>
      </c>
      <c r="D1174" s="32">
        <v>7979</v>
      </c>
      <c r="E1174" s="32">
        <v>12483</v>
      </c>
      <c r="F1174" s="47">
        <v>4139</v>
      </c>
      <c r="G1174" s="43">
        <f t="shared" si="54"/>
        <v>41.7743237787646</v>
      </c>
      <c r="H1174" s="43">
        <f t="shared" si="55"/>
        <v>51.8736683794962</v>
      </c>
      <c r="I1174" s="43">
        <f t="shared" si="56"/>
        <v>33.1570936473604</v>
      </c>
    </row>
    <row r="1175" s="20" customFormat="1" ht="17.1" customHeight="1" spans="1:9">
      <c r="A1175" s="41" t="s">
        <v>2030</v>
      </c>
      <c r="B1175" s="114" t="s">
        <v>2031</v>
      </c>
      <c r="C1175" s="73"/>
      <c r="D1175" s="73"/>
      <c r="E1175" s="32">
        <v>0</v>
      </c>
      <c r="F1175" s="47">
        <v>0</v>
      </c>
      <c r="G1175" s="43">
        <f t="shared" si="54"/>
        <v>0</v>
      </c>
      <c r="H1175" s="43">
        <f t="shared" si="55"/>
        <v>0</v>
      </c>
      <c r="I1175" s="43">
        <f t="shared" si="56"/>
        <v>0</v>
      </c>
    </row>
    <row r="1176" s="20" customFormat="1" ht="17.1" customHeight="1" spans="1:9">
      <c r="A1176" s="41" t="s">
        <v>2032</v>
      </c>
      <c r="B1176" s="114" t="s">
        <v>2033</v>
      </c>
      <c r="C1176" s="73"/>
      <c r="D1176" s="73"/>
      <c r="E1176" s="32">
        <v>0</v>
      </c>
      <c r="F1176" s="47">
        <v>0</v>
      </c>
      <c r="G1176" s="43">
        <f t="shared" si="54"/>
        <v>0</v>
      </c>
      <c r="H1176" s="43">
        <f t="shared" si="55"/>
        <v>0</v>
      </c>
      <c r="I1176" s="43">
        <f t="shared" si="56"/>
        <v>0</v>
      </c>
    </row>
    <row r="1177" s="20" customFormat="1" ht="17.1" customHeight="1" spans="1:9">
      <c r="A1177" s="41" t="s">
        <v>2034</v>
      </c>
      <c r="B1177" s="114" t="s">
        <v>278</v>
      </c>
      <c r="C1177" s="73"/>
      <c r="D1177" s="73"/>
      <c r="E1177" s="32">
        <v>780</v>
      </c>
      <c r="F1177" s="47">
        <v>1202</v>
      </c>
      <c r="G1177" s="43">
        <f t="shared" si="54"/>
        <v>0</v>
      </c>
      <c r="H1177" s="43">
        <f t="shared" si="55"/>
        <v>0</v>
      </c>
      <c r="I1177" s="43">
        <f t="shared" si="56"/>
        <v>154.102564102564</v>
      </c>
    </row>
    <row r="1178" s="20" customFormat="1" ht="17.1" customHeight="1" spans="1:9">
      <c r="A1178" s="41" t="s">
        <v>2035</v>
      </c>
      <c r="B1178" s="114" t="s">
        <v>2036</v>
      </c>
      <c r="C1178" s="73"/>
      <c r="D1178" s="73"/>
      <c r="E1178" s="32">
        <v>0</v>
      </c>
      <c r="F1178" s="47">
        <v>0</v>
      </c>
      <c r="G1178" s="43">
        <f t="shared" si="54"/>
        <v>0</v>
      </c>
      <c r="H1178" s="43">
        <f t="shared" si="55"/>
        <v>0</v>
      </c>
      <c r="I1178" s="43">
        <f t="shared" si="56"/>
        <v>0</v>
      </c>
    </row>
    <row r="1179" s="20" customFormat="1" ht="17.1" customHeight="1" spans="1:9">
      <c r="A1179" s="41" t="s">
        <v>2037</v>
      </c>
      <c r="B1179" s="113" t="s">
        <v>2038</v>
      </c>
      <c r="C1179" s="73"/>
      <c r="D1179" s="73"/>
      <c r="E1179" s="32">
        <v>6753</v>
      </c>
      <c r="F1179" s="47">
        <v>1845</v>
      </c>
      <c r="G1179" s="43">
        <f t="shared" si="54"/>
        <v>0</v>
      </c>
      <c r="H1179" s="43">
        <f t="shared" si="55"/>
        <v>0</v>
      </c>
      <c r="I1179" s="43">
        <f t="shared" si="56"/>
        <v>27.3211905819636</v>
      </c>
    </row>
    <row r="1180" s="20" customFormat="1" ht="17.1" customHeight="1" spans="1:9">
      <c r="A1180" s="41" t="s">
        <v>2039</v>
      </c>
      <c r="B1180" s="114" t="s">
        <v>260</v>
      </c>
      <c r="C1180" s="73"/>
      <c r="D1180" s="73"/>
      <c r="E1180" s="32">
        <v>0</v>
      </c>
      <c r="F1180" s="47">
        <v>0</v>
      </c>
      <c r="G1180" s="43">
        <f t="shared" si="54"/>
        <v>0</v>
      </c>
      <c r="H1180" s="43">
        <f t="shared" si="55"/>
        <v>0</v>
      </c>
      <c r="I1180" s="43">
        <f t="shared" si="56"/>
        <v>0</v>
      </c>
    </row>
    <row r="1181" s="20" customFormat="1" ht="17.1" customHeight="1" spans="1:9">
      <c r="A1181" s="41" t="s">
        <v>2040</v>
      </c>
      <c r="B1181" s="114" t="s">
        <v>262</v>
      </c>
      <c r="C1181" s="73"/>
      <c r="D1181" s="73"/>
      <c r="E1181" s="32">
        <v>0</v>
      </c>
      <c r="F1181" s="47">
        <v>0</v>
      </c>
      <c r="G1181" s="43">
        <f t="shared" si="54"/>
        <v>0</v>
      </c>
      <c r="H1181" s="43">
        <f t="shared" si="55"/>
        <v>0</v>
      </c>
      <c r="I1181" s="43">
        <f t="shared" si="56"/>
        <v>0</v>
      </c>
    </row>
    <row r="1182" s="20" customFormat="1" ht="17.1" customHeight="1" spans="1:9">
      <c r="A1182" s="41" t="s">
        <v>2041</v>
      </c>
      <c r="B1182" s="114" t="s">
        <v>264</v>
      </c>
      <c r="C1182" s="73"/>
      <c r="D1182" s="73"/>
      <c r="E1182" s="32">
        <v>4950</v>
      </c>
      <c r="F1182" s="47">
        <v>0</v>
      </c>
      <c r="G1182" s="43">
        <f t="shared" si="54"/>
        <v>0</v>
      </c>
      <c r="H1182" s="43">
        <f t="shared" si="55"/>
        <v>0</v>
      </c>
      <c r="I1182" s="43">
        <f t="shared" si="56"/>
        <v>0</v>
      </c>
    </row>
    <row r="1183" s="20" customFormat="1" ht="17.1" customHeight="1" spans="1:9">
      <c r="A1183" s="41" t="s">
        <v>2042</v>
      </c>
      <c r="B1183" s="114" t="s">
        <v>2043</v>
      </c>
      <c r="C1183" s="32">
        <v>5312</v>
      </c>
      <c r="D1183" s="32">
        <v>5313</v>
      </c>
      <c r="E1183" s="32">
        <v>1</v>
      </c>
      <c r="F1183" s="47">
        <v>5313</v>
      </c>
      <c r="G1183" s="43">
        <f t="shared" si="54"/>
        <v>100.018825301205</v>
      </c>
      <c r="H1183" s="43">
        <f t="shared" si="55"/>
        <v>100</v>
      </c>
      <c r="I1183" s="43">
        <f t="shared" si="56"/>
        <v>531300</v>
      </c>
    </row>
    <row r="1184" s="20" customFormat="1" ht="17.1" customHeight="1" spans="1:9">
      <c r="A1184" s="41" t="s">
        <v>2044</v>
      </c>
      <c r="B1184" s="114" t="s">
        <v>2045</v>
      </c>
      <c r="C1184" s="73"/>
      <c r="D1184" s="73"/>
      <c r="E1184" s="32">
        <v>0</v>
      </c>
      <c r="F1184" s="47">
        <v>5215</v>
      </c>
      <c r="G1184" s="43">
        <f t="shared" si="54"/>
        <v>0</v>
      </c>
      <c r="H1184" s="43">
        <f t="shared" si="55"/>
        <v>0</v>
      </c>
      <c r="I1184" s="43">
        <f t="shared" si="56"/>
        <v>0</v>
      </c>
    </row>
    <row r="1185" s="20" customFormat="1" ht="17.1" customHeight="1" spans="1:9">
      <c r="A1185" s="41" t="s">
        <v>2046</v>
      </c>
      <c r="B1185" s="114" t="s">
        <v>2047</v>
      </c>
      <c r="C1185" s="73"/>
      <c r="D1185" s="73"/>
      <c r="E1185" s="32">
        <v>0</v>
      </c>
      <c r="F1185" s="47">
        <v>98</v>
      </c>
      <c r="G1185" s="43">
        <f t="shared" si="54"/>
        <v>0</v>
      </c>
      <c r="H1185" s="43">
        <f t="shared" si="55"/>
        <v>0</v>
      </c>
      <c r="I1185" s="43">
        <f t="shared" si="56"/>
        <v>0</v>
      </c>
    </row>
    <row r="1186" s="20" customFormat="1" ht="17.1" customHeight="1" spans="1:9">
      <c r="A1186" s="41" t="s">
        <v>2048</v>
      </c>
      <c r="B1186" s="114" t="s">
        <v>2049</v>
      </c>
      <c r="C1186" s="73"/>
      <c r="D1186" s="73"/>
      <c r="E1186" s="32">
        <v>1</v>
      </c>
      <c r="F1186" s="47">
        <v>0</v>
      </c>
      <c r="G1186" s="43">
        <f t="shared" si="54"/>
        <v>0</v>
      </c>
      <c r="H1186" s="43">
        <f t="shared" si="55"/>
        <v>0</v>
      </c>
      <c r="I1186" s="43">
        <f t="shared" si="56"/>
        <v>0</v>
      </c>
    </row>
    <row r="1187" s="20" customFormat="1" ht="17.1" customHeight="1" spans="1:9">
      <c r="A1187" s="41" t="s">
        <v>2050</v>
      </c>
      <c r="B1187" s="114" t="s">
        <v>2051</v>
      </c>
      <c r="C1187" s="32">
        <v>0</v>
      </c>
      <c r="D1187" s="32">
        <v>0</v>
      </c>
      <c r="E1187" s="32">
        <v>0</v>
      </c>
      <c r="F1187" s="47">
        <v>0</v>
      </c>
      <c r="G1187" s="43">
        <f t="shared" si="54"/>
        <v>0</v>
      </c>
      <c r="H1187" s="43">
        <f t="shared" si="55"/>
        <v>0</v>
      </c>
      <c r="I1187" s="43">
        <f t="shared" si="56"/>
        <v>0</v>
      </c>
    </row>
    <row r="1188" s="20" customFormat="1" ht="17.1" customHeight="1" spans="1:9">
      <c r="A1188" s="41" t="s">
        <v>2052</v>
      </c>
      <c r="B1188" s="114" t="s">
        <v>2053</v>
      </c>
      <c r="C1188" s="73"/>
      <c r="D1188" s="73"/>
      <c r="E1188" s="32">
        <v>0</v>
      </c>
      <c r="F1188" s="47">
        <v>0</v>
      </c>
      <c r="G1188" s="43">
        <f t="shared" si="54"/>
        <v>0</v>
      </c>
      <c r="H1188" s="43">
        <f t="shared" si="55"/>
        <v>0</v>
      </c>
      <c r="I1188" s="43">
        <f t="shared" si="56"/>
        <v>0</v>
      </c>
    </row>
    <row r="1189" s="20" customFormat="1" ht="17.1" customHeight="1" spans="1:9">
      <c r="A1189" s="41" t="s">
        <v>2054</v>
      </c>
      <c r="B1189" s="114" t="s">
        <v>2055</v>
      </c>
      <c r="C1189" s="73"/>
      <c r="D1189" s="73"/>
      <c r="E1189" s="32">
        <v>0</v>
      </c>
      <c r="F1189" s="47">
        <v>0</v>
      </c>
      <c r="G1189" s="43">
        <f t="shared" si="54"/>
        <v>0</v>
      </c>
      <c r="H1189" s="43">
        <f t="shared" si="55"/>
        <v>0</v>
      </c>
      <c r="I1189" s="43">
        <f t="shared" si="56"/>
        <v>0</v>
      </c>
    </row>
    <row r="1190" s="20" customFormat="1" ht="17.1" customHeight="1" spans="1:9">
      <c r="A1190" s="41" t="s">
        <v>2056</v>
      </c>
      <c r="B1190" s="114" t="s">
        <v>2022</v>
      </c>
      <c r="C1190" s="73"/>
      <c r="D1190" s="73"/>
      <c r="E1190" s="32">
        <v>0</v>
      </c>
      <c r="F1190" s="47">
        <v>0</v>
      </c>
      <c r="G1190" s="43">
        <f t="shared" si="54"/>
        <v>0</v>
      </c>
      <c r="H1190" s="43">
        <f t="shared" si="55"/>
        <v>0</v>
      </c>
      <c r="I1190" s="43">
        <f t="shared" si="56"/>
        <v>0</v>
      </c>
    </row>
    <row r="1191" s="20" customFormat="1" ht="17.1" customHeight="1" spans="1:9">
      <c r="A1191" s="41" t="s">
        <v>229</v>
      </c>
      <c r="B1191" s="114" t="s">
        <v>2057</v>
      </c>
      <c r="C1191" s="32">
        <v>90</v>
      </c>
      <c r="D1191" s="32">
        <v>725</v>
      </c>
      <c r="E1191" s="32">
        <v>87</v>
      </c>
      <c r="F1191" s="47">
        <v>725</v>
      </c>
      <c r="G1191" s="43">
        <f t="shared" si="54"/>
        <v>805.555555555556</v>
      </c>
      <c r="H1191" s="43">
        <f t="shared" si="55"/>
        <v>100</v>
      </c>
      <c r="I1191" s="43">
        <f t="shared" si="56"/>
        <v>833.333333333333</v>
      </c>
    </row>
    <row r="1192" s="20" customFormat="1" ht="17.1" customHeight="1" spans="1:9">
      <c r="A1192" s="41" t="s">
        <v>2058</v>
      </c>
      <c r="B1192" s="114" t="s">
        <v>2026</v>
      </c>
      <c r="C1192" s="32">
        <v>90</v>
      </c>
      <c r="D1192" s="32">
        <v>75</v>
      </c>
      <c r="E1192" s="32">
        <v>87</v>
      </c>
      <c r="F1192" s="47">
        <v>75</v>
      </c>
      <c r="G1192" s="43">
        <f t="shared" si="54"/>
        <v>83.3333333333333</v>
      </c>
      <c r="H1192" s="43">
        <f t="shared" si="55"/>
        <v>100</v>
      </c>
      <c r="I1192" s="43">
        <f t="shared" si="56"/>
        <v>86.2068965517241</v>
      </c>
    </row>
    <row r="1193" s="20" customFormat="1" ht="17.1" customHeight="1" spans="1:9">
      <c r="A1193" s="41" t="s">
        <v>259</v>
      </c>
      <c r="B1193" s="114" t="s">
        <v>2027</v>
      </c>
      <c r="C1193" s="73"/>
      <c r="D1193" s="73"/>
      <c r="E1193" s="32">
        <v>45</v>
      </c>
      <c r="F1193" s="47">
        <v>40</v>
      </c>
      <c r="G1193" s="43">
        <f t="shared" si="54"/>
        <v>0</v>
      </c>
      <c r="H1193" s="43">
        <f t="shared" si="55"/>
        <v>0</v>
      </c>
      <c r="I1193" s="43">
        <f t="shared" si="56"/>
        <v>88.8888888888889</v>
      </c>
    </row>
    <row r="1194" s="20" customFormat="1" ht="17.1" customHeight="1" spans="1:9">
      <c r="A1194" s="41" t="s">
        <v>261</v>
      </c>
      <c r="B1194" s="115" t="s">
        <v>2029</v>
      </c>
      <c r="C1194" s="73"/>
      <c r="D1194" s="73"/>
      <c r="E1194" s="32">
        <v>0</v>
      </c>
      <c r="F1194" s="47">
        <v>0</v>
      </c>
      <c r="G1194" s="43">
        <f t="shared" si="54"/>
        <v>0</v>
      </c>
      <c r="H1194" s="43">
        <f t="shared" si="55"/>
        <v>0</v>
      </c>
      <c r="I1194" s="43">
        <f t="shared" si="56"/>
        <v>0</v>
      </c>
    </row>
    <row r="1195" s="20" customFormat="1" ht="17.1" customHeight="1" spans="1:9">
      <c r="A1195" s="41" t="s">
        <v>263</v>
      </c>
      <c r="B1195" s="115" t="s">
        <v>2059</v>
      </c>
      <c r="C1195" s="73"/>
      <c r="D1195" s="73"/>
      <c r="E1195" s="32">
        <v>0</v>
      </c>
      <c r="F1195" s="47">
        <v>0</v>
      </c>
      <c r="G1195" s="43">
        <f t="shared" si="54"/>
        <v>0</v>
      </c>
      <c r="H1195" s="43">
        <f t="shared" si="55"/>
        <v>0</v>
      </c>
      <c r="I1195" s="43">
        <f t="shared" si="56"/>
        <v>0</v>
      </c>
    </row>
    <row r="1196" s="20" customFormat="1" ht="17.1" customHeight="1" spans="1:9">
      <c r="A1196" s="41" t="s">
        <v>2060</v>
      </c>
      <c r="B1196" s="114" t="s">
        <v>278</v>
      </c>
      <c r="C1196" s="73"/>
      <c r="D1196" s="73"/>
      <c r="E1196" s="32">
        <v>0</v>
      </c>
      <c r="F1196" s="47">
        <v>0</v>
      </c>
      <c r="G1196" s="43">
        <f t="shared" si="54"/>
        <v>0</v>
      </c>
      <c r="H1196" s="43">
        <f t="shared" si="55"/>
        <v>0</v>
      </c>
      <c r="I1196" s="43">
        <f t="shared" si="56"/>
        <v>0</v>
      </c>
    </row>
    <row r="1197" s="20" customFormat="1" ht="17.1" customHeight="1" spans="1:9">
      <c r="A1197" s="41" t="s">
        <v>2061</v>
      </c>
      <c r="B1197" s="114" t="s">
        <v>2062</v>
      </c>
      <c r="C1197" s="73"/>
      <c r="D1197" s="73"/>
      <c r="E1197" s="32">
        <v>0</v>
      </c>
      <c r="F1197" s="47">
        <v>0</v>
      </c>
      <c r="G1197" s="43">
        <f t="shared" si="54"/>
        <v>0</v>
      </c>
      <c r="H1197" s="43">
        <f t="shared" si="55"/>
        <v>0</v>
      </c>
      <c r="I1197" s="43">
        <f t="shared" si="56"/>
        <v>0</v>
      </c>
    </row>
    <row r="1198" s="20" customFormat="1" ht="17.1" customHeight="1" spans="1:9">
      <c r="A1198" s="41" t="s">
        <v>2063</v>
      </c>
      <c r="B1198" s="116" t="s">
        <v>2064</v>
      </c>
      <c r="C1198" s="73"/>
      <c r="D1198" s="73"/>
      <c r="E1198" s="32">
        <v>0</v>
      </c>
      <c r="F1198" s="47">
        <v>5</v>
      </c>
      <c r="G1198" s="43">
        <f t="shared" si="54"/>
        <v>0</v>
      </c>
      <c r="H1198" s="43">
        <f t="shared" si="55"/>
        <v>0</v>
      </c>
      <c r="I1198" s="43">
        <f t="shared" si="56"/>
        <v>0</v>
      </c>
    </row>
    <row r="1199" s="20" customFormat="1" ht="17.1" customHeight="1" spans="1:9">
      <c r="A1199" s="41" t="s">
        <v>2065</v>
      </c>
      <c r="B1199" s="115" t="s">
        <v>260</v>
      </c>
      <c r="C1199" s="73"/>
      <c r="D1199" s="73"/>
      <c r="E1199" s="32">
        <v>0</v>
      </c>
      <c r="F1199" s="47">
        <v>0</v>
      </c>
      <c r="G1199" s="43">
        <f t="shared" si="54"/>
        <v>0</v>
      </c>
      <c r="H1199" s="43">
        <f t="shared" si="55"/>
        <v>0</v>
      </c>
      <c r="I1199" s="43">
        <f t="shared" si="56"/>
        <v>0</v>
      </c>
    </row>
    <row r="1200" s="20" customFormat="1" ht="17.1" customHeight="1" spans="1:9">
      <c r="A1200" s="41" t="s">
        <v>2066</v>
      </c>
      <c r="B1200" s="114" t="s">
        <v>262</v>
      </c>
      <c r="C1200" s="73"/>
      <c r="D1200" s="73"/>
      <c r="E1200" s="32">
        <v>0</v>
      </c>
      <c r="F1200" s="47">
        <v>30</v>
      </c>
      <c r="G1200" s="43">
        <f t="shared" si="54"/>
        <v>0</v>
      </c>
      <c r="H1200" s="43">
        <f t="shared" si="55"/>
        <v>0</v>
      </c>
      <c r="I1200" s="43">
        <f t="shared" si="56"/>
        <v>0</v>
      </c>
    </row>
    <row r="1201" s="20" customFormat="1" ht="17.1" customHeight="1" spans="1:9">
      <c r="A1201" s="41" t="s">
        <v>2067</v>
      </c>
      <c r="B1201" s="115" t="s">
        <v>264</v>
      </c>
      <c r="C1201" s="73"/>
      <c r="D1201" s="73"/>
      <c r="E1201" s="32">
        <v>0</v>
      </c>
      <c r="F1201" s="47">
        <v>0</v>
      </c>
      <c r="G1201" s="43">
        <f t="shared" si="54"/>
        <v>0</v>
      </c>
      <c r="H1201" s="43">
        <f t="shared" si="55"/>
        <v>0</v>
      </c>
      <c r="I1201" s="43">
        <f t="shared" si="56"/>
        <v>0</v>
      </c>
    </row>
    <row r="1202" s="20" customFormat="1" ht="17.1" customHeight="1" spans="1:9">
      <c r="A1202" s="41" t="s">
        <v>2068</v>
      </c>
      <c r="B1202" s="114" t="s">
        <v>2069</v>
      </c>
      <c r="C1202" s="73"/>
      <c r="D1202" s="73"/>
      <c r="E1202" s="32">
        <v>0</v>
      </c>
      <c r="F1202" s="47">
        <v>0</v>
      </c>
      <c r="G1202" s="43">
        <f t="shared" si="54"/>
        <v>0</v>
      </c>
      <c r="H1202" s="43">
        <f t="shared" si="55"/>
        <v>0</v>
      </c>
      <c r="I1202" s="43">
        <f t="shared" si="56"/>
        <v>0</v>
      </c>
    </row>
    <row r="1203" s="20" customFormat="1" ht="17.1" customHeight="1" spans="1:9">
      <c r="A1203" s="41" t="s">
        <v>2070</v>
      </c>
      <c r="B1203" s="114" t="s">
        <v>2071</v>
      </c>
      <c r="C1203" s="73"/>
      <c r="D1203" s="73"/>
      <c r="E1203" s="32">
        <v>0</v>
      </c>
      <c r="F1203" s="47">
        <v>0</v>
      </c>
      <c r="G1203" s="43">
        <f t="shared" si="54"/>
        <v>0</v>
      </c>
      <c r="H1203" s="43">
        <f t="shared" si="55"/>
        <v>0</v>
      </c>
      <c r="I1203" s="43">
        <f t="shared" si="56"/>
        <v>0</v>
      </c>
    </row>
    <row r="1204" s="20" customFormat="1" ht="17.1" customHeight="1" spans="1:9">
      <c r="A1204" s="41" t="s">
        <v>2072</v>
      </c>
      <c r="B1204" s="114" t="s">
        <v>2073</v>
      </c>
      <c r="C1204" s="73"/>
      <c r="D1204" s="73"/>
      <c r="E1204" s="32">
        <v>0</v>
      </c>
      <c r="F1204" s="47">
        <v>0</v>
      </c>
      <c r="G1204" s="43">
        <f t="shared" si="54"/>
        <v>0</v>
      </c>
      <c r="H1204" s="43">
        <f t="shared" si="55"/>
        <v>0</v>
      </c>
      <c r="I1204" s="43">
        <f t="shared" si="56"/>
        <v>0</v>
      </c>
    </row>
    <row r="1205" s="20" customFormat="1" ht="17.1" customHeight="1" spans="1:9">
      <c r="A1205" s="41" t="s">
        <v>277</v>
      </c>
      <c r="B1205" s="115" t="s">
        <v>278</v>
      </c>
      <c r="C1205" s="73"/>
      <c r="D1205" s="73"/>
      <c r="E1205" s="32">
        <v>0</v>
      </c>
      <c r="F1205" s="47">
        <v>0</v>
      </c>
      <c r="G1205" s="43">
        <f t="shared" si="54"/>
        <v>0</v>
      </c>
      <c r="H1205" s="43">
        <f t="shared" si="55"/>
        <v>0</v>
      </c>
      <c r="I1205" s="43">
        <f t="shared" si="56"/>
        <v>0</v>
      </c>
    </row>
    <row r="1206" s="20" customFormat="1" ht="17.1" customHeight="1" spans="1:9">
      <c r="A1206" s="41" t="s">
        <v>2074</v>
      </c>
      <c r="B1206" s="115" t="s">
        <v>2075</v>
      </c>
      <c r="C1206" s="73"/>
      <c r="D1206" s="36"/>
      <c r="E1206" s="32">
        <v>42</v>
      </c>
      <c r="F1206" s="47">
        <v>0</v>
      </c>
      <c r="G1206" s="43">
        <f t="shared" si="54"/>
        <v>0</v>
      </c>
      <c r="H1206" s="43">
        <f t="shared" si="55"/>
        <v>0</v>
      </c>
      <c r="I1206" s="43">
        <f t="shared" si="56"/>
        <v>0</v>
      </c>
    </row>
    <row r="1207" s="20" customFormat="1" ht="17.1" customHeight="1" spans="1:9">
      <c r="A1207" s="41" t="s">
        <v>2076</v>
      </c>
      <c r="B1207" s="116" t="s">
        <v>2077</v>
      </c>
      <c r="C1207" s="32">
        <v>0</v>
      </c>
      <c r="D1207" s="32">
        <v>150</v>
      </c>
      <c r="E1207" s="32">
        <v>0</v>
      </c>
      <c r="F1207" s="47">
        <v>150</v>
      </c>
      <c r="G1207" s="43">
        <f t="shared" si="54"/>
        <v>0</v>
      </c>
      <c r="H1207" s="43">
        <f t="shared" si="55"/>
        <v>100</v>
      </c>
      <c r="I1207" s="43">
        <f t="shared" si="56"/>
        <v>0</v>
      </c>
    </row>
    <row r="1208" s="20" customFormat="1" ht="17.1" customHeight="1" spans="1:9">
      <c r="A1208" s="41" t="s">
        <v>259</v>
      </c>
      <c r="B1208" s="115" t="s">
        <v>260</v>
      </c>
      <c r="C1208" s="73"/>
      <c r="D1208" s="73"/>
      <c r="E1208" s="32">
        <v>0</v>
      </c>
      <c r="F1208" s="47">
        <v>0</v>
      </c>
      <c r="G1208" s="43">
        <f t="shared" si="54"/>
        <v>0</v>
      </c>
      <c r="H1208" s="43">
        <f t="shared" si="55"/>
        <v>0</v>
      </c>
      <c r="I1208" s="43">
        <f t="shared" si="56"/>
        <v>0</v>
      </c>
    </row>
    <row r="1209" s="20" customFormat="1" ht="17.1" customHeight="1" spans="1:9">
      <c r="A1209" s="41" t="s">
        <v>261</v>
      </c>
      <c r="B1209" s="115" t="s">
        <v>262</v>
      </c>
      <c r="C1209" s="73"/>
      <c r="D1209" s="73"/>
      <c r="E1209" s="32">
        <v>0</v>
      </c>
      <c r="F1209" s="47">
        <v>0</v>
      </c>
      <c r="G1209" s="43">
        <f t="shared" si="54"/>
        <v>0</v>
      </c>
      <c r="H1209" s="43">
        <f t="shared" si="55"/>
        <v>0</v>
      </c>
      <c r="I1209" s="43">
        <f t="shared" si="56"/>
        <v>0</v>
      </c>
    </row>
    <row r="1210" s="20" customFormat="1" ht="17.1" customHeight="1" spans="1:9">
      <c r="A1210" s="41" t="s">
        <v>263</v>
      </c>
      <c r="B1210" s="115" t="s">
        <v>264</v>
      </c>
      <c r="C1210" s="73"/>
      <c r="D1210" s="73"/>
      <c r="E1210" s="32">
        <v>0</v>
      </c>
      <c r="F1210" s="47">
        <v>0</v>
      </c>
      <c r="G1210" s="43">
        <f t="shared" si="54"/>
        <v>0</v>
      </c>
      <c r="H1210" s="43">
        <f t="shared" si="55"/>
        <v>0</v>
      </c>
      <c r="I1210" s="43">
        <f t="shared" si="56"/>
        <v>0</v>
      </c>
    </row>
    <row r="1211" s="20" customFormat="1" ht="17.1" customHeight="1" spans="1:9">
      <c r="A1211" s="41" t="s">
        <v>2078</v>
      </c>
      <c r="B1211" s="115" t="s">
        <v>2079</v>
      </c>
      <c r="C1211" s="73"/>
      <c r="D1211" s="73"/>
      <c r="E1211" s="32">
        <v>0</v>
      </c>
      <c r="F1211" s="47">
        <v>0</v>
      </c>
      <c r="G1211" s="43">
        <f t="shared" si="54"/>
        <v>0</v>
      </c>
      <c r="H1211" s="43">
        <f t="shared" si="55"/>
        <v>0</v>
      </c>
      <c r="I1211" s="43">
        <f t="shared" si="56"/>
        <v>0</v>
      </c>
    </row>
    <row r="1212" s="20" customFormat="1" ht="17.1" customHeight="1" spans="1:9">
      <c r="A1212" s="41" t="s">
        <v>2080</v>
      </c>
      <c r="B1212" s="115" t="s">
        <v>2081</v>
      </c>
      <c r="C1212" s="73"/>
      <c r="D1212" s="73"/>
      <c r="E1212" s="32">
        <v>0</v>
      </c>
      <c r="F1212" s="47">
        <v>0</v>
      </c>
      <c r="G1212" s="43">
        <f t="shared" si="54"/>
        <v>0</v>
      </c>
      <c r="H1212" s="43">
        <f t="shared" si="55"/>
        <v>0</v>
      </c>
      <c r="I1212" s="43">
        <f t="shared" si="56"/>
        <v>0</v>
      </c>
    </row>
    <row r="1213" s="20" customFormat="1" ht="17.1" customHeight="1" spans="1:9">
      <c r="A1213" s="41" t="s">
        <v>2082</v>
      </c>
      <c r="B1213" s="114" t="s">
        <v>2083</v>
      </c>
      <c r="C1213" s="73"/>
      <c r="D1213" s="73"/>
      <c r="E1213" s="32">
        <v>0</v>
      </c>
      <c r="F1213" s="47">
        <v>0</v>
      </c>
      <c r="G1213" s="43">
        <f t="shared" si="54"/>
        <v>0</v>
      </c>
      <c r="H1213" s="43">
        <f t="shared" si="55"/>
        <v>0</v>
      </c>
      <c r="I1213" s="43">
        <f t="shared" si="56"/>
        <v>0</v>
      </c>
    </row>
    <row r="1214" s="20" customFormat="1" ht="17.1" customHeight="1" spans="1:9">
      <c r="A1214" s="41" t="s">
        <v>2084</v>
      </c>
      <c r="B1214" s="114" t="s">
        <v>2085</v>
      </c>
      <c r="C1214" s="73"/>
      <c r="D1214" s="73"/>
      <c r="E1214" s="32">
        <v>0</v>
      </c>
      <c r="F1214" s="47">
        <v>0</v>
      </c>
      <c r="G1214" s="43">
        <f t="shared" si="54"/>
        <v>0</v>
      </c>
      <c r="H1214" s="43">
        <f t="shared" si="55"/>
        <v>0</v>
      </c>
      <c r="I1214" s="43">
        <f t="shared" si="56"/>
        <v>0</v>
      </c>
    </row>
    <row r="1215" s="20" customFormat="1" ht="17.1" customHeight="1" spans="1:9">
      <c r="A1215" s="41" t="s">
        <v>2086</v>
      </c>
      <c r="B1215" s="114" t="s">
        <v>2087</v>
      </c>
      <c r="C1215" s="73"/>
      <c r="D1215" s="73"/>
      <c r="E1215" s="32">
        <v>0</v>
      </c>
      <c r="F1215" s="47">
        <v>0</v>
      </c>
      <c r="G1215" s="43">
        <f t="shared" si="54"/>
        <v>0</v>
      </c>
      <c r="H1215" s="43">
        <f t="shared" si="55"/>
        <v>0</v>
      </c>
      <c r="I1215" s="43">
        <f t="shared" si="56"/>
        <v>0</v>
      </c>
    </row>
    <row r="1216" s="20" customFormat="1" ht="17.1" customHeight="1" spans="1:9">
      <c r="A1216" s="41" t="s">
        <v>2088</v>
      </c>
      <c r="B1216" s="114" t="s">
        <v>2089</v>
      </c>
      <c r="C1216" s="73"/>
      <c r="D1216" s="73"/>
      <c r="E1216" s="32">
        <v>0</v>
      </c>
      <c r="F1216" s="47">
        <v>150</v>
      </c>
      <c r="G1216" s="43">
        <f t="shared" si="54"/>
        <v>0</v>
      </c>
      <c r="H1216" s="43">
        <f t="shared" si="55"/>
        <v>0</v>
      </c>
      <c r="I1216" s="43">
        <f t="shared" si="56"/>
        <v>0</v>
      </c>
    </row>
    <row r="1217" s="20" customFormat="1" ht="17.1" customHeight="1" spans="1:9">
      <c r="A1217" s="41" t="s">
        <v>2090</v>
      </c>
      <c r="B1217" s="114" t="s">
        <v>2091</v>
      </c>
      <c r="C1217" s="73"/>
      <c r="D1217" s="73"/>
      <c r="E1217" s="32">
        <v>0</v>
      </c>
      <c r="F1217" s="47">
        <v>0</v>
      </c>
      <c r="G1217" s="43">
        <f t="shared" si="54"/>
        <v>0</v>
      </c>
      <c r="H1217" s="43">
        <f t="shared" si="55"/>
        <v>0</v>
      </c>
      <c r="I1217" s="43">
        <f t="shared" si="56"/>
        <v>0</v>
      </c>
    </row>
    <row r="1218" s="20" customFormat="1" ht="17.1" customHeight="1" spans="1:9">
      <c r="A1218" s="41" t="s">
        <v>2092</v>
      </c>
      <c r="B1218" s="114" t="s">
        <v>2093</v>
      </c>
      <c r="C1218" s="73"/>
      <c r="D1218" s="73"/>
      <c r="E1218" s="32">
        <v>0</v>
      </c>
      <c r="F1218" s="47">
        <v>0</v>
      </c>
      <c r="G1218" s="43">
        <f t="shared" si="54"/>
        <v>0</v>
      </c>
      <c r="H1218" s="43">
        <f t="shared" si="55"/>
        <v>0</v>
      </c>
      <c r="I1218" s="43">
        <f t="shared" si="56"/>
        <v>0</v>
      </c>
    </row>
    <row r="1219" s="20" customFormat="1" ht="17.1" customHeight="1" spans="1:9">
      <c r="A1219" s="41" t="s">
        <v>277</v>
      </c>
      <c r="B1219" s="114" t="s">
        <v>2094</v>
      </c>
      <c r="C1219" s="73"/>
      <c r="D1219" s="73"/>
      <c r="E1219" s="32">
        <v>0</v>
      </c>
      <c r="F1219" s="47">
        <v>0</v>
      </c>
      <c r="G1219" s="43">
        <f t="shared" si="54"/>
        <v>0</v>
      </c>
      <c r="H1219" s="43">
        <f t="shared" si="55"/>
        <v>0</v>
      </c>
      <c r="I1219" s="43">
        <f t="shared" si="56"/>
        <v>0</v>
      </c>
    </row>
    <row r="1220" s="20" customFormat="1" ht="17.1" customHeight="1" spans="1:9">
      <c r="A1220" s="41" t="s">
        <v>2095</v>
      </c>
      <c r="B1220" s="114" t="s">
        <v>2096</v>
      </c>
      <c r="C1220" s="73"/>
      <c r="D1220" s="73"/>
      <c r="E1220" s="32">
        <v>0</v>
      </c>
      <c r="F1220" s="47">
        <v>0</v>
      </c>
      <c r="G1220" s="43">
        <f t="shared" ref="G1220:G1283" si="57">IF(C1220&lt;&gt;0,(F1220/C1220)*100,0)</f>
        <v>0</v>
      </c>
      <c r="H1220" s="43">
        <f t="shared" ref="H1220:H1283" si="58">IF(D1220&lt;&gt;0,(F1220/D1220)*100,0)</f>
        <v>0</v>
      </c>
      <c r="I1220" s="43">
        <f t="shared" ref="I1220:I1283" si="59">IF(E1220&lt;&gt;0,(F1220/E1220)*100,0)</f>
        <v>0</v>
      </c>
    </row>
    <row r="1221" s="20" customFormat="1" ht="17.1" customHeight="1" spans="1:9">
      <c r="A1221" s="41" t="s">
        <v>2097</v>
      </c>
      <c r="B1221" s="114" t="s">
        <v>2098</v>
      </c>
      <c r="C1221" s="32">
        <v>0</v>
      </c>
      <c r="D1221" s="32">
        <v>0</v>
      </c>
      <c r="E1221" s="32">
        <v>0</v>
      </c>
      <c r="F1221" s="47">
        <v>0</v>
      </c>
      <c r="G1221" s="43">
        <f t="shared" si="57"/>
        <v>0</v>
      </c>
      <c r="H1221" s="43">
        <f t="shared" si="58"/>
        <v>0</v>
      </c>
      <c r="I1221" s="43">
        <f t="shared" si="59"/>
        <v>0</v>
      </c>
    </row>
    <row r="1222" s="20" customFormat="1" ht="17.1" customHeight="1" spans="1:9">
      <c r="A1222" s="41" t="s">
        <v>2099</v>
      </c>
      <c r="B1222" s="113" t="s">
        <v>2100</v>
      </c>
      <c r="C1222" s="73"/>
      <c r="D1222" s="73"/>
      <c r="E1222" s="32">
        <v>0</v>
      </c>
      <c r="F1222" s="47">
        <v>0</v>
      </c>
      <c r="G1222" s="43">
        <f t="shared" si="57"/>
        <v>0</v>
      </c>
      <c r="H1222" s="43">
        <f t="shared" si="58"/>
        <v>0</v>
      </c>
      <c r="I1222" s="43">
        <f t="shared" si="59"/>
        <v>0</v>
      </c>
    </row>
    <row r="1223" s="20" customFormat="1" ht="17.1" customHeight="1" spans="1:9">
      <c r="A1223" s="41" t="s">
        <v>2101</v>
      </c>
      <c r="B1223" s="114" t="s">
        <v>2102</v>
      </c>
      <c r="C1223" s="73"/>
      <c r="D1223" s="73"/>
      <c r="E1223" s="32">
        <v>0</v>
      </c>
      <c r="F1223" s="47">
        <v>0</v>
      </c>
      <c r="G1223" s="43">
        <f t="shared" si="57"/>
        <v>0</v>
      </c>
      <c r="H1223" s="43">
        <f t="shared" si="58"/>
        <v>0</v>
      </c>
      <c r="I1223" s="43">
        <f t="shared" si="59"/>
        <v>0</v>
      </c>
    </row>
    <row r="1224" s="20" customFormat="1" ht="17.1" customHeight="1" spans="1:9">
      <c r="A1224" s="41" t="s">
        <v>2103</v>
      </c>
      <c r="B1224" s="113" t="s">
        <v>2104</v>
      </c>
      <c r="C1224" s="73"/>
      <c r="D1224" s="73"/>
      <c r="E1224" s="32">
        <v>0</v>
      </c>
      <c r="F1224" s="47">
        <v>0</v>
      </c>
      <c r="G1224" s="43">
        <f t="shared" si="57"/>
        <v>0</v>
      </c>
      <c r="H1224" s="43">
        <f t="shared" si="58"/>
        <v>0</v>
      </c>
      <c r="I1224" s="43">
        <f t="shared" si="59"/>
        <v>0</v>
      </c>
    </row>
    <row r="1225" s="20" customFormat="1" ht="17.1" customHeight="1" spans="1:9">
      <c r="A1225" s="41" t="s">
        <v>2105</v>
      </c>
      <c r="B1225" s="113" t="s">
        <v>2106</v>
      </c>
      <c r="C1225" s="73"/>
      <c r="D1225" s="73"/>
      <c r="E1225" s="32">
        <v>0</v>
      </c>
      <c r="F1225" s="47">
        <v>0</v>
      </c>
      <c r="G1225" s="43">
        <f t="shared" si="57"/>
        <v>0</v>
      </c>
      <c r="H1225" s="43">
        <f t="shared" si="58"/>
        <v>0</v>
      </c>
      <c r="I1225" s="43">
        <f t="shared" si="59"/>
        <v>0</v>
      </c>
    </row>
    <row r="1226" s="20" customFormat="1" ht="17.1" customHeight="1" spans="1:9">
      <c r="A1226" s="41" t="s">
        <v>2107</v>
      </c>
      <c r="B1226" s="114" t="s">
        <v>2108</v>
      </c>
      <c r="C1226" s="32">
        <v>0</v>
      </c>
      <c r="D1226" s="32">
        <v>0</v>
      </c>
      <c r="E1226" s="32">
        <v>0</v>
      </c>
      <c r="F1226" s="47">
        <v>0</v>
      </c>
      <c r="G1226" s="43">
        <f t="shared" si="57"/>
        <v>0</v>
      </c>
      <c r="H1226" s="43">
        <f t="shared" si="58"/>
        <v>0</v>
      </c>
      <c r="I1226" s="43">
        <f t="shared" si="59"/>
        <v>0</v>
      </c>
    </row>
    <row r="1227" s="20" customFormat="1" ht="17.1" customHeight="1" spans="1:9">
      <c r="A1227" s="41" t="s">
        <v>2109</v>
      </c>
      <c r="B1227" s="114" t="s">
        <v>2110</v>
      </c>
      <c r="C1227" s="73"/>
      <c r="D1227" s="73"/>
      <c r="E1227" s="32">
        <v>0</v>
      </c>
      <c r="F1227" s="47">
        <v>0</v>
      </c>
      <c r="G1227" s="43">
        <f t="shared" si="57"/>
        <v>0</v>
      </c>
      <c r="H1227" s="43">
        <f t="shared" si="58"/>
        <v>0</v>
      </c>
      <c r="I1227" s="43">
        <f t="shared" si="59"/>
        <v>0</v>
      </c>
    </row>
    <row r="1228" s="20" customFormat="1" ht="17.1" customHeight="1" spans="1:9">
      <c r="A1228" s="41" t="s">
        <v>2111</v>
      </c>
      <c r="B1228" s="114" t="s">
        <v>2112</v>
      </c>
      <c r="C1228" s="73"/>
      <c r="D1228" s="73"/>
      <c r="E1228" s="32">
        <v>0</v>
      </c>
      <c r="F1228" s="47">
        <v>0</v>
      </c>
      <c r="G1228" s="43">
        <f t="shared" si="57"/>
        <v>0</v>
      </c>
      <c r="H1228" s="43">
        <f t="shared" si="58"/>
        <v>0</v>
      </c>
      <c r="I1228" s="43">
        <f t="shared" si="59"/>
        <v>0</v>
      </c>
    </row>
    <row r="1229" s="20" customFormat="1" ht="17.1" customHeight="1" spans="1:9">
      <c r="A1229" s="41" t="s">
        <v>2113</v>
      </c>
      <c r="B1229" s="114" t="s">
        <v>2114</v>
      </c>
      <c r="C1229" s="73"/>
      <c r="D1229" s="73"/>
      <c r="E1229" s="32">
        <v>0</v>
      </c>
      <c r="F1229" s="47">
        <v>0</v>
      </c>
      <c r="G1229" s="43">
        <f t="shared" si="57"/>
        <v>0</v>
      </c>
      <c r="H1229" s="43">
        <f t="shared" si="58"/>
        <v>0</v>
      </c>
      <c r="I1229" s="43">
        <f t="shared" si="59"/>
        <v>0</v>
      </c>
    </row>
    <row r="1230" s="20" customFormat="1" ht="17.1" customHeight="1" spans="1:9">
      <c r="A1230" s="41" t="s">
        <v>2115</v>
      </c>
      <c r="B1230" s="114" t="s">
        <v>2116</v>
      </c>
      <c r="C1230" s="73"/>
      <c r="D1230" s="73"/>
      <c r="E1230" s="32">
        <v>0</v>
      </c>
      <c r="F1230" s="47">
        <v>0</v>
      </c>
      <c r="G1230" s="43">
        <f t="shared" si="57"/>
        <v>0</v>
      </c>
      <c r="H1230" s="43">
        <f t="shared" si="58"/>
        <v>0</v>
      </c>
      <c r="I1230" s="43">
        <f t="shared" si="59"/>
        <v>0</v>
      </c>
    </row>
    <row r="1231" s="20" customFormat="1" ht="17.1" customHeight="1" spans="1:9">
      <c r="A1231" s="41" t="s">
        <v>2117</v>
      </c>
      <c r="B1231" s="115" t="s">
        <v>2118</v>
      </c>
      <c r="C1231" s="73"/>
      <c r="D1231" s="73"/>
      <c r="E1231" s="32">
        <v>0</v>
      </c>
      <c r="F1231" s="47">
        <v>0</v>
      </c>
      <c r="G1231" s="43">
        <f t="shared" si="57"/>
        <v>0</v>
      </c>
      <c r="H1231" s="43">
        <f t="shared" si="58"/>
        <v>0</v>
      </c>
      <c r="I1231" s="43">
        <f t="shared" si="59"/>
        <v>0</v>
      </c>
    </row>
    <row r="1232" s="20" customFormat="1" ht="17.1" customHeight="1" spans="1:9">
      <c r="A1232" s="41" t="s">
        <v>2119</v>
      </c>
      <c r="B1232" s="114" t="s">
        <v>2120</v>
      </c>
      <c r="C1232" s="32">
        <v>0</v>
      </c>
      <c r="D1232" s="32">
        <v>500</v>
      </c>
      <c r="E1232" s="32">
        <v>0</v>
      </c>
      <c r="F1232" s="47">
        <v>500</v>
      </c>
      <c r="G1232" s="43">
        <f t="shared" si="57"/>
        <v>0</v>
      </c>
      <c r="H1232" s="43">
        <f t="shared" si="58"/>
        <v>100</v>
      </c>
      <c r="I1232" s="43">
        <f t="shared" si="59"/>
        <v>0</v>
      </c>
    </row>
    <row r="1233" s="20" customFormat="1" ht="17.1" customHeight="1" spans="1:9">
      <c r="A1233" s="41" t="s">
        <v>2121</v>
      </c>
      <c r="B1233" s="114" t="s">
        <v>2122</v>
      </c>
      <c r="C1233" s="73"/>
      <c r="D1233" s="73"/>
      <c r="E1233" s="32">
        <v>0</v>
      </c>
      <c r="F1233" s="47">
        <v>0</v>
      </c>
      <c r="G1233" s="43">
        <f t="shared" si="57"/>
        <v>0</v>
      </c>
      <c r="H1233" s="43">
        <f t="shared" si="58"/>
        <v>0</v>
      </c>
      <c r="I1233" s="43">
        <f t="shared" si="59"/>
        <v>0</v>
      </c>
    </row>
    <row r="1234" s="20" customFormat="1" ht="17.1" customHeight="1" spans="1:9">
      <c r="A1234" s="41" t="s">
        <v>2123</v>
      </c>
      <c r="B1234" s="114" t="s">
        <v>2124</v>
      </c>
      <c r="C1234" s="73"/>
      <c r="D1234" s="73"/>
      <c r="E1234" s="32">
        <v>0</v>
      </c>
      <c r="F1234" s="47">
        <v>0</v>
      </c>
      <c r="G1234" s="43">
        <f t="shared" si="57"/>
        <v>0</v>
      </c>
      <c r="H1234" s="43">
        <f t="shared" si="58"/>
        <v>0</v>
      </c>
      <c r="I1234" s="43">
        <f t="shared" si="59"/>
        <v>0</v>
      </c>
    </row>
    <row r="1235" s="20" customFormat="1" ht="17.1" customHeight="1" spans="1:9">
      <c r="A1235" s="41" t="s">
        <v>2125</v>
      </c>
      <c r="B1235" s="114" t="s">
        <v>2126</v>
      </c>
      <c r="C1235" s="73"/>
      <c r="D1235" s="73"/>
      <c r="E1235" s="32">
        <v>0</v>
      </c>
      <c r="F1235" s="47">
        <v>0</v>
      </c>
      <c r="G1235" s="43">
        <f t="shared" si="57"/>
        <v>0</v>
      </c>
      <c r="H1235" s="43">
        <f t="shared" si="58"/>
        <v>0</v>
      </c>
      <c r="I1235" s="43">
        <f t="shared" si="59"/>
        <v>0</v>
      </c>
    </row>
    <row r="1236" s="20" customFormat="1" ht="17.1" customHeight="1" spans="1:9">
      <c r="A1236" s="41" t="s">
        <v>2127</v>
      </c>
      <c r="B1236" s="113" t="s">
        <v>2128</v>
      </c>
      <c r="C1236" s="73"/>
      <c r="D1236" s="73"/>
      <c r="E1236" s="32">
        <v>0</v>
      </c>
      <c r="F1236" s="47">
        <v>0</v>
      </c>
      <c r="G1236" s="43">
        <f t="shared" si="57"/>
        <v>0</v>
      </c>
      <c r="H1236" s="43">
        <f t="shared" si="58"/>
        <v>0</v>
      </c>
      <c r="I1236" s="43">
        <f t="shared" si="59"/>
        <v>0</v>
      </c>
    </row>
    <row r="1237" s="20" customFormat="1" ht="17.1" customHeight="1" spans="1:9">
      <c r="A1237" s="41" t="s">
        <v>2129</v>
      </c>
      <c r="B1237" s="114" t="s">
        <v>2130</v>
      </c>
      <c r="C1237" s="73"/>
      <c r="D1237" s="73"/>
      <c r="E1237" s="32">
        <v>0</v>
      </c>
      <c r="F1237" s="47">
        <v>0</v>
      </c>
      <c r="G1237" s="43">
        <f t="shared" si="57"/>
        <v>0</v>
      </c>
      <c r="H1237" s="43">
        <f t="shared" si="58"/>
        <v>0</v>
      </c>
      <c r="I1237" s="43">
        <f t="shared" si="59"/>
        <v>0</v>
      </c>
    </row>
    <row r="1238" s="20" customFormat="1" ht="17.1" customHeight="1" spans="1:9">
      <c r="A1238" s="41" t="s">
        <v>2131</v>
      </c>
      <c r="B1238" s="114" t="s">
        <v>2132</v>
      </c>
      <c r="C1238" s="73"/>
      <c r="D1238" s="73"/>
      <c r="E1238" s="32">
        <v>0</v>
      </c>
      <c r="F1238" s="47">
        <v>0</v>
      </c>
      <c r="G1238" s="43">
        <f t="shared" si="57"/>
        <v>0</v>
      </c>
      <c r="H1238" s="43">
        <f t="shared" si="58"/>
        <v>0</v>
      </c>
      <c r="I1238" s="43">
        <f t="shared" si="59"/>
        <v>0</v>
      </c>
    </row>
    <row r="1239" s="20" customFormat="1" ht="17.1" customHeight="1" spans="1:9">
      <c r="A1239" s="41" t="s">
        <v>2133</v>
      </c>
      <c r="B1239" s="114" t="s">
        <v>2134</v>
      </c>
      <c r="C1239" s="73"/>
      <c r="D1239" s="73"/>
      <c r="E1239" s="32">
        <v>0</v>
      </c>
      <c r="F1239" s="47">
        <v>0</v>
      </c>
      <c r="G1239" s="43">
        <f t="shared" si="57"/>
        <v>0</v>
      </c>
      <c r="H1239" s="43">
        <f t="shared" si="58"/>
        <v>0</v>
      </c>
      <c r="I1239" s="43">
        <f t="shared" si="59"/>
        <v>0</v>
      </c>
    </row>
    <row r="1240" s="20" customFormat="1" ht="17.1" customHeight="1" spans="1:9">
      <c r="A1240" s="41" t="s">
        <v>2135</v>
      </c>
      <c r="B1240" s="116" t="s">
        <v>2136</v>
      </c>
      <c r="C1240" s="73"/>
      <c r="D1240" s="73"/>
      <c r="E1240" s="32">
        <v>0</v>
      </c>
      <c r="F1240" s="47">
        <v>0</v>
      </c>
      <c r="G1240" s="43">
        <f t="shared" si="57"/>
        <v>0</v>
      </c>
      <c r="H1240" s="43">
        <f t="shared" si="58"/>
        <v>0</v>
      </c>
      <c r="I1240" s="43">
        <f t="shared" si="59"/>
        <v>0</v>
      </c>
    </row>
    <row r="1241" s="20" customFormat="1" ht="17.1" customHeight="1" spans="1:9">
      <c r="A1241" s="41" t="s">
        <v>2137</v>
      </c>
      <c r="B1241" s="115" t="s">
        <v>2138</v>
      </c>
      <c r="C1241" s="73"/>
      <c r="D1241" s="73"/>
      <c r="E1241" s="32">
        <v>0</v>
      </c>
      <c r="F1241" s="47">
        <v>0</v>
      </c>
      <c r="G1241" s="43">
        <f t="shared" si="57"/>
        <v>0</v>
      </c>
      <c r="H1241" s="43">
        <f t="shared" si="58"/>
        <v>0</v>
      </c>
      <c r="I1241" s="43">
        <f t="shared" si="59"/>
        <v>0</v>
      </c>
    </row>
    <row r="1242" s="20" customFormat="1" ht="17.25" customHeight="1" spans="1:9">
      <c r="A1242" s="41" t="s">
        <v>2139</v>
      </c>
      <c r="B1242" s="115" t="s">
        <v>2140</v>
      </c>
      <c r="C1242" s="73"/>
      <c r="D1242" s="73"/>
      <c r="E1242" s="32">
        <v>0</v>
      </c>
      <c r="F1242" s="47">
        <v>0</v>
      </c>
      <c r="G1242" s="43">
        <f t="shared" si="57"/>
        <v>0</v>
      </c>
      <c r="H1242" s="43">
        <f t="shared" si="58"/>
        <v>0</v>
      </c>
      <c r="I1242" s="43">
        <f t="shared" si="59"/>
        <v>0</v>
      </c>
    </row>
    <row r="1243" s="20" customFormat="1" ht="17.25" customHeight="1" spans="1:9">
      <c r="A1243" s="41" t="s">
        <v>2141</v>
      </c>
      <c r="B1243" s="115" t="s">
        <v>2142</v>
      </c>
      <c r="C1243" s="73"/>
      <c r="D1243" s="73"/>
      <c r="E1243" s="32">
        <v>0</v>
      </c>
      <c r="F1243" s="47">
        <v>0</v>
      </c>
      <c r="G1243" s="43">
        <f t="shared" si="57"/>
        <v>0</v>
      </c>
      <c r="H1243" s="43">
        <f t="shared" si="58"/>
        <v>0</v>
      </c>
      <c r="I1243" s="43">
        <f t="shared" si="59"/>
        <v>0</v>
      </c>
    </row>
    <row r="1244" s="20" customFormat="1" ht="17.25" customHeight="1" spans="1:9">
      <c r="A1244" s="41" t="s">
        <v>230</v>
      </c>
      <c r="B1244" s="116" t="s">
        <v>2143</v>
      </c>
      <c r="C1244" s="32">
        <v>2411</v>
      </c>
      <c r="D1244" s="32">
        <v>2654</v>
      </c>
      <c r="E1244" s="98"/>
      <c r="F1244" s="47">
        <v>1814</v>
      </c>
      <c r="G1244" s="43">
        <f t="shared" si="57"/>
        <v>75.2384902530071</v>
      </c>
      <c r="H1244" s="43">
        <f t="shared" si="58"/>
        <v>68.3496608892238</v>
      </c>
      <c r="I1244" s="43">
        <f t="shared" si="59"/>
        <v>0</v>
      </c>
    </row>
    <row r="1245" s="20" customFormat="1" ht="17.25" customHeight="1" spans="1:9">
      <c r="A1245" s="41" t="s">
        <v>2144</v>
      </c>
      <c r="B1245" s="116" t="s">
        <v>2145</v>
      </c>
      <c r="C1245" s="32">
        <v>66</v>
      </c>
      <c r="D1245" s="32">
        <v>273</v>
      </c>
      <c r="E1245" s="98"/>
      <c r="F1245" s="47">
        <v>273</v>
      </c>
      <c r="G1245" s="43">
        <f t="shared" si="57"/>
        <v>413.636363636364</v>
      </c>
      <c r="H1245" s="43">
        <f t="shared" si="58"/>
        <v>100</v>
      </c>
      <c r="I1245" s="43">
        <f t="shared" si="59"/>
        <v>0</v>
      </c>
    </row>
    <row r="1246" s="20" customFormat="1" ht="17.25" customHeight="1" spans="1:9">
      <c r="A1246" s="41" t="s">
        <v>259</v>
      </c>
      <c r="B1246" s="115" t="s">
        <v>260</v>
      </c>
      <c r="C1246" s="73"/>
      <c r="D1246" s="73"/>
      <c r="E1246" s="98"/>
      <c r="F1246" s="47">
        <v>258</v>
      </c>
      <c r="G1246" s="43">
        <f t="shared" si="57"/>
        <v>0</v>
      </c>
      <c r="H1246" s="43">
        <f t="shared" si="58"/>
        <v>0</v>
      </c>
      <c r="I1246" s="43">
        <f t="shared" si="59"/>
        <v>0</v>
      </c>
    </row>
    <row r="1247" s="20" customFormat="1" ht="17.25" customHeight="1" spans="1:9">
      <c r="A1247" s="41" t="s">
        <v>261</v>
      </c>
      <c r="B1247" s="115" t="s">
        <v>262</v>
      </c>
      <c r="C1247" s="73"/>
      <c r="D1247" s="73"/>
      <c r="E1247" s="98"/>
      <c r="F1247" s="47">
        <v>0</v>
      </c>
      <c r="G1247" s="43">
        <f t="shared" si="57"/>
        <v>0</v>
      </c>
      <c r="H1247" s="43">
        <f t="shared" si="58"/>
        <v>0</v>
      </c>
      <c r="I1247" s="43">
        <f t="shared" si="59"/>
        <v>0</v>
      </c>
    </row>
    <row r="1248" s="20" customFormat="1" ht="17.25" customHeight="1" spans="1:9">
      <c r="A1248" s="41" t="s">
        <v>263</v>
      </c>
      <c r="B1248" s="115" t="s">
        <v>264</v>
      </c>
      <c r="C1248" s="73"/>
      <c r="D1248" s="73"/>
      <c r="E1248" s="98"/>
      <c r="F1248" s="47">
        <v>0</v>
      </c>
      <c r="G1248" s="43">
        <f t="shared" si="57"/>
        <v>0</v>
      </c>
      <c r="H1248" s="43">
        <f t="shared" si="58"/>
        <v>0</v>
      </c>
      <c r="I1248" s="43">
        <f t="shared" si="59"/>
        <v>0</v>
      </c>
    </row>
    <row r="1249" s="20" customFormat="1" ht="17.25" customHeight="1" spans="1:9">
      <c r="A1249" s="41" t="s">
        <v>2146</v>
      </c>
      <c r="B1249" s="115" t="s">
        <v>2147</v>
      </c>
      <c r="C1249" s="73"/>
      <c r="D1249" s="73"/>
      <c r="E1249" s="98"/>
      <c r="F1249" s="47">
        <v>0</v>
      </c>
      <c r="G1249" s="43">
        <f t="shared" si="57"/>
        <v>0</v>
      </c>
      <c r="H1249" s="43">
        <f t="shared" si="58"/>
        <v>0</v>
      </c>
      <c r="I1249" s="43">
        <f t="shared" si="59"/>
        <v>0</v>
      </c>
    </row>
    <row r="1250" s="20" customFormat="1" ht="17.25" customHeight="1" spans="1:9">
      <c r="A1250" s="41" t="s">
        <v>2148</v>
      </c>
      <c r="B1250" s="115" t="s">
        <v>2149</v>
      </c>
      <c r="C1250" s="73"/>
      <c r="D1250" s="73"/>
      <c r="E1250" s="98"/>
      <c r="F1250" s="47">
        <v>0</v>
      </c>
      <c r="G1250" s="43">
        <f t="shared" si="57"/>
        <v>0</v>
      </c>
      <c r="H1250" s="43">
        <f t="shared" si="58"/>
        <v>0</v>
      </c>
      <c r="I1250" s="43">
        <f t="shared" si="59"/>
        <v>0</v>
      </c>
    </row>
    <row r="1251" s="20" customFormat="1" ht="17.25" customHeight="1" spans="1:9">
      <c r="A1251" s="41" t="s">
        <v>2150</v>
      </c>
      <c r="B1251" s="115" t="s">
        <v>2151</v>
      </c>
      <c r="C1251" s="73"/>
      <c r="D1251" s="73"/>
      <c r="E1251" s="98"/>
      <c r="F1251" s="47">
        <v>15</v>
      </c>
      <c r="G1251" s="43">
        <f t="shared" si="57"/>
        <v>0</v>
      </c>
      <c r="H1251" s="43">
        <f t="shared" si="58"/>
        <v>0</v>
      </c>
      <c r="I1251" s="43">
        <f t="shared" si="59"/>
        <v>0</v>
      </c>
    </row>
    <row r="1252" s="20" customFormat="1" ht="17.25" customHeight="1" spans="1:9">
      <c r="A1252" s="41" t="s">
        <v>2152</v>
      </c>
      <c r="B1252" s="115" t="s">
        <v>2153</v>
      </c>
      <c r="C1252" s="73"/>
      <c r="D1252" s="73"/>
      <c r="E1252" s="98"/>
      <c r="F1252" s="47">
        <v>0</v>
      </c>
      <c r="G1252" s="43">
        <f t="shared" si="57"/>
        <v>0</v>
      </c>
      <c r="H1252" s="43">
        <f t="shared" si="58"/>
        <v>0</v>
      </c>
      <c r="I1252" s="43">
        <f t="shared" si="59"/>
        <v>0</v>
      </c>
    </row>
    <row r="1253" s="20" customFormat="1" ht="17.25" customHeight="1" spans="1:9">
      <c r="A1253" s="41" t="s">
        <v>2154</v>
      </c>
      <c r="B1253" s="115" t="s">
        <v>2155</v>
      </c>
      <c r="C1253" s="73"/>
      <c r="D1253" s="73"/>
      <c r="E1253" s="98"/>
      <c r="F1253" s="47">
        <v>0</v>
      </c>
      <c r="G1253" s="43">
        <f t="shared" si="57"/>
        <v>0</v>
      </c>
      <c r="H1253" s="43">
        <f t="shared" si="58"/>
        <v>0</v>
      </c>
      <c r="I1253" s="43">
        <f t="shared" si="59"/>
        <v>0</v>
      </c>
    </row>
    <row r="1254" s="20" customFormat="1" ht="17.25" customHeight="1" spans="1:9">
      <c r="A1254" s="41" t="s">
        <v>2156</v>
      </c>
      <c r="B1254" s="115" t="s">
        <v>2157</v>
      </c>
      <c r="C1254" s="73"/>
      <c r="D1254" s="73"/>
      <c r="E1254" s="98"/>
      <c r="F1254" s="47">
        <v>0</v>
      </c>
      <c r="G1254" s="43">
        <f t="shared" si="57"/>
        <v>0</v>
      </c>
      <c r="H1254" s="43">
        <f t="shared" si="58"/>
        <v>0</v>
      </c>
      <c r="I1254" s="43">
        <f t="shared" si="59"/>
        <v>0</v>
      </c>
    </row>
    <row r="1255" s="20" customFormat="1" ht="17.25" customHeight="1" spans="1:9">
      <c r="A1255" s="41" t="s">
        <v>277</v>
      </c>
      <c r="B1255" s="115" t="s">
        <v>2158</v>
      </c>
      <c r="C1255" s="73"/>
      <c r="D1255" s="73"/>
      <c r="E1255" s="98"/>
      <c r="F1255" s="47">
        <v>0</v>
      </c>
      <c r="G1255" s="43">
        <f t="shared" si="57"/>
        <v>0</v>
      </c>
      <c r="H1255" s="43">
        <f t="shared" si="58"/>
        <v>0</v>
      </c>
      <c r="I1255" s="43">
        <f t="shared" si="59"/>
        <v>0</v>
      </c>
    </row>
    <row r="1256" s="20" customFormat="1" ht="17.25" customHeight="1" spans="1:9">
      <c r="A1256" s="41" t="s">
        <v>2159</v>
      </c>
      <c r="B1256" s="115" t="s">
        <v>2160</v>
      </c>
      <c r="C1256" s="73"/>
      <c r="D1256" s="73"/>
      <c r="E1256" s="98"/>
      <c r="F1256" s="47">
        <v>0</v>
      </c>
      <c r="G1256" s="43">
        <f t="shared" si="57"/>
        <v>0</v>
      </c>
      <c r="H1256" s="43">
        <f t="shared" si="58"/>
        <v>0</v>
      </c>
      <c r="I1256" s="43">
        <f t="shared" si="59"/>
        <v>0</v>
      </c>
    </row>
    <row r="1257" s="20" customFormat="1" ht="17.25" customHeight="1" spans="1:9">
      <c r="A1257" s="41" t="s">
        <v>2161</v>
      </c>
      <c r="B1257" s="115" t="s">
        <v>2162</v>
      </c>
      <c r="C1257" s="32">
        <v>24</v>
      </c>
      <c r="D1257" s="32">
        <v>26</v>
      </c>
      <c r="E1257" s="98"/>
      <c r="F1257" s="47">
        <v>26</v>
      </c>
      <c r="G1257" s="43">
        <f t="shared" si="57"/>
        <v>108.333333333333</v>
      </c>
      <c r="H1257" s="43">
        <f t="shared" si="58"/>
        <v>100</v>
      </c>
      <c r="I1257" s="43">
        <f t="shared" si="59"/>
        <v>0</v>
      </c>
    </row>
    <row r="1258" s="20" customFormat="1" ht="17.25" customHeight="1" spans="1:9">
      <c r="A1258" s="41" t="s">
        <v>259</v>
      </c>
      <c r="B1258" s="114" t="s">
        <v>278</v>
      </c>
      <c r="C1258" s="73"/>
      <c r="D1258" s="73"/>
      <c r="E1258" s="98"/>
      <c r="F1258" s="47">
        <v>0</v>
      </c>
      <c r="G1258" s="43">
        <f t="shared" si="57"/>
        <v>0</v>
      </c>
      <c r="H1258" s="43">
        <f t="shared" si="58"/>
        <v>0</v>
      </c>
      <c r="I1258" s="43">
        <f t="shared" si="59"/>
        <v>0</v>
      </c>
    </row>
    <row r="1259" s="20" customFormat="1" ht="17.25" customHeight="1" spans="1:9">
      <c r="A1259" s="41" t="s">
        <v>261</v>
      </c>
      <c r="B1259" s="114" t="s">
        <v>2163</v>
      </c>
      <c r="C1259" s="73"/>
      <c r="D1259" s="73"/>
      <c r="E1259" s="98"/>
      <c r="F1259" s="47">
        <v>8</v>
      </c>
      <c r="G1259" s="43">
        <f t="shared" si="57"/>
        <v>0</v>
      </c>
      <c r="H1259" s="43">
        <f t="shared" si="58"/>
        <v>0</v>
      </c>
      <c r="I1259" s="43">
        <f t="shared" si="59"/>
        <v>0</v>
      </c>
    </row>
    <row r="1260" s="20" customFormat="1" ht="17.25" customHeight="1" spans="1:9">
      <c r="A1260" s="41" t="s">
        <v>263</v>
      </c>
      <c r="B1260" s="113" t="s">
        <v>2164</v>
      </c>
      <c r="C1260" s="73"/>
      <c r="D1260" s="73"/>
      <c r="E1260" s="98"/>
      <c r="F1260" s="47">
        <v>0</v>
      </c>
      <c r="G1260" s="43">
        <f t="shared" si="57"/>
        <v>0</v>
      </c>
      <c r="H1260" s="43">
        <f t="shared" si="58"/>
        <v>0</v>
      </c>
      <c r="I1260" s="43">
        <f t="shared" si="59"/>
        <v>0</v>
      </c>
    </row>
    <row r="1261" s="20" customFormat="1" ht="17.25" customHeight="1" spans="1:9">
      <c r="A1261" s="41" t="s">
        <v>2165</v>
      </c>
      <c r="B1261" s="114" t="s">
        <v>260</v>
      </c>
      <c r="C1261" s="73"/>
      <c r="D1261" s="73"/>
      <c r="E1261" s="98"/>
      <c r="F1261" s="47">
        <v>18</v>
      </c>
      <c r="G1261" s="43">
        <f t="shared" si="57"/>
        <v>0</v>
      </c>
      <c r="H1261" s="43">
        <f t="shared" si="58"/>
        <v>0</v>
      </c>
      <c r="I1261" s="43">
        <f t="shared" si="59"/>
        <v>0</v>
      </c>
    </row>
    <row r="1262" s="20" customFormat="1" ht="17.25" customHeight="1" spans="1:9">
      <c r="A1262" s="41" t="s">
        <v>2166</v>
      </c>
      <c r="B1262" s="114" t="s">
        <v>262</v>
      </c>
      <c r="C1262" s="73"/>
      <c r="D1262" s="73"/>
      <c r="E1262" s="98"/>
      <c r="F1262" s="47">
        <v>0</v>
      </c>
      <c r="G1262" s="43">
        <f t="shared" si="57"/>
        <v>0</v>
      </c>
      <c r="H1262" s="43">
        <f t="shared" si="58"/>
        <v>0</v>
      </c>
      <c r="I1262" s="43">
        <f t="shared" si="59"/>
        <v>0</v>
      </c>
    </row>
    <row r="1263" s="20" customFormat="1" ht="17.25" customHeight="1" spans="1:9">
      <c r="A1263" s="41" t="s">
        <v>2167</v>
      </c>
      <c r="B1263" s="115" t="s">
        <v>264</v>
      </c>
      <c r="C1263" s="32">
        <v>0</v>
      </c>
      <c r="D1263" s="32">
        <v>0</v>
      </c>
      <c r="E1263" s="98"/>
      <c r="F1263" s="47">
        <v>0</v>
      </c>
      <c r="G1263" s="43">
        <f t="shared" si="57"/>
        <v>0</v>
      </c>
      <c r="H1263" s="43">
        <f t="shared" si="58"/>
        <v>0</v>
      </c>
      <c r="I1263" s="43">
        <f t="shared" si="59"/>
        <v>0</v>
      </c>
    </row>
    <row r="1264" s="20" customFormat="1" ht="17.25" customHeight="1" spans="1:9">
      <c r="A1264" s="41" t="s">
        <v>259</v>
      </c>
      <c r="B1264" s="114" t="s">
        <v>2168</v>
      </c>
      <c r="C1264" s="73"/>
      <c r="D1264" s="73"/>
      <c r="E1264" s="98"/>
      <c r="F1264" s="47">
        <v>0</v>
      </c>
      <c r="G1264" s="43">
        <f t="shared" si="57"/>
        <v>0</v>
      </c>
      <c r="H1264" s="43">
        <f t="shared" si="58"/>
        <v>0</v>
      </c>
      <c r="I1264" s="43">
        <f t="shared" si="59"/>
        <v>0</v>
      </c>
    </row>
    <row r="1265" s="20" customFormat="1" ht="17.25" customHeight="1" spans="1:9">
      <c r="A1265" s="41" t="s">
        <v>261</v>
      </c>
      <c r="B1265" s="114" t="s">
        <v>2169</v>
      </c>
      <c r="C1265" s="73"/>
      <c r="D1265" s="73"/>
      <c r="E1265" s="98"/>
      <c r="F1265" s="47">
        <v>0</v>
      </c>
      <c r="G1265" s="43">
        <f t="shared" si="57"/>
        <v>0</v>
      </c>
      <c r="H1265" s="43">
        <f t="shared" si="58"/>
        <v>0</v>
      </c>
      <c r="I1265" s="43">
        <f t="shared" si="59"/>
        <v>0</v>
      </c>
    </row>
    <row r="1266" s="20" customFormat="1" ht="17.25" customHeight="1" spans="1:9">
      <c r="A1266" s="41" t="s">
        <v>263</v>
      </c>
      <c r="B1266" s="114" t="s">
        <v>2170</v>
      </c>
      <c r="C1266" s="73"/>
      <c r="D1266" s="73"/>
      <c r="E1266" s="98"/>
      <c r="F1266" s="47">
        <v>0</v>
      </c>
      <c r="G1266" s="43">
        <f t="shared" si="57"/>
        <v>0</v>
      </c>
      <c r="H1266" s="43">
        <f t="shared" si="58"/>
        <v>0</v>
      </c>
      <c r="I1266" s="43">
        <f t="shared" si="59"/>
        <v>0</v>
      </c>
    </row>
    <row r="1267" s="20" customFormat="1" ht="17.25" customHeight="1" spans="1:9">
      <c r="A1267" s="41" t="s">
        <v>2171</v>
      </c>
      <c r="B1267" s="114" t="s">
        <v>2172</v>
      </c>
      <c r="C1267" s="73"/>
      <c r="D1267" s="73"/>
      <c r="E1267" s="98"/>
      <c r="F1267" s="47">
        <v>0</v>
      </c>
      <c r="G1267" s="43">
        <f t="shared" si="57"/>
        <v>0</v>
      </c>
      <c r="H1267" s="43">
        <f t="shared" si="58"/>
        <v>0</v>
      </c>
      <c r="I1267" s="43">
        <f t="shared" si="59"/>
        <v>0</v>
      </c>
    </row>
    <row r="1268" s="20" customFormat="1" ht="17.25" customHeight="1" spans="1:9">
      <c r="A1268" s="41" t="s">
        <v>2173</v>
      </c>
      <c r="B1268" s="114" t="s">
        <v>2174</v>
      </c>
      <c r="C1268" s="73"/>
      <c r="D1268" s="73"/>
      <c r="E1268" s="98"/>
      <c r="F1268" s="47">
        <v>0</v>
      </c>
      <c r="G1268" s="43">
        <f t="shared" si="57"/>
        <v>0</v>
      </c>
      <c r="H1268" s="43">
        <f t="shared" si="58"/>
        <v>0</v>
      </c>
      <c r="I1268" s="43">
        <f t="shared" si="59"/>
        <v>0</v>
      </c>
    </row>
    <row r="1269" s="20" customFormat="1" ht="17.25" customHeight="1" spans="1:9">
      <c r="A1269" s="41" t="s">
        <v>2175</v>
      </c>
      <c r="B1269" s="114" t="s">
        <v>2176</v>
      </c>
      <c r="C1269" s="32">
        <v>0</v>
      </c>
      <c r="D1269" s="32">
        <v>0</v>
      </c>
      <c r="E1269" s="98"/>
      <c r="F1269" s="47">
        <v>0</v>
      </c>
      <c r="G1269" s="43">
        <f t="shared" si="57"/>
        <v>0</v>
      </c>
      <c r="H1269" s="43">
        <f t="shared" si="58"/>
        <v>0</v>
      </c>
      <c r="I1269" s="43">
        <f t="shared" si="59"/>
        <v>0</v>
      </c>
    </row>
    <row r="1270" s="20" customFormat="1" ht="17.25" customHeight="1" spans="1:9">
      <c r="A1270" s="41" t="s">
        <v>259</v>
      </c>
      <c r="B1270" s="114" t="s">
        <v>2177</v>
      </c>
      <c r="C1270" s="73"/>
      <c r="D1270" s="73"/>
      <c r="E1270" s="98"/>
      <c r="F1270" s="47">
        <v>0</v>
      </c>
      <c r="G1270" s="43">
        <f t="shared" si="57"/>
        <v>0</v>
      </c>
      <c r="H1270" s="43">
        <f t="shared" si="58"/>
        <v>0</v>
      </c>
      <c r="I1270" s="43">
        <f t="shared" si="59"/>
        <v>0</v>
      </c>
    </row>
    <row r="1271" s="20" customFormat="1" ht="17.25" customHeight="1" spans="1:9">
      <c r="A1271" s="41" t="s">
        <v>261</v>
      </c>
      <c r="B1271" s="114" t="s">
        <v>2178</v>
      </c>
      <c r="C1271" s="73"/>
      <c r="D1271" s="73"/>
      <c r="E1271" s="98"/>
      <c r="F1271" s="47">
        <v>0</v>
      </c>
      <c r="G1271" s="43">
        <f t="shared" si="57"/>
        <v>0</v>
      </c>
      <c r="H1271" s="43">
        <f t="shared" si="58"/>
        <v>0</v>
      </c>
      <c r="I1271" s="43">
        <f t="shared" si="59"/>
        <v>0</v>
      </c>
    </row>
    <row r="1272" s="20" customFormat="1" ht="17.25" customHeight="1" spans="1:9">
      <c r="A1272" s="41" t="s">
        <v>263</v>
      </c>
      <c r="B1272" s="114" t="s">
        <v>278</v>
      </c>
      <c r="C1272" s="73"/>
      <c r="D1272" s="73"/>
      <c r="E1272" s="98"/>
      <c r="F1272" s="47">
        <v>0</v>
      </c>
      <c r="G1272" s="43">
        <f t="shared" si="57"/>
        <v>0</v>
      </c>
      <c r="H1272" s="43">
        <f t="shared" si="58"/>
        <v>0</v>
      </c>
      <c r="I1272" s="43">
        <f t="shared" si="59"/>
        <v>0</v>
      </c>
    </row>
    <row r="1273" s="20" customFormat="1" ht="17.25" customHeight="1" spans="1:9">
      <c r="A1273" s="41" t="s">
        <v>2179</v>
      </c>
      <c r="B1273" s="114" t="s">
        <v>2180</v>
      </c>
      <c r="C1273" s="73"/>
      <c r="D1273" s="73"/>
      <c r="E1273" s="98"/>
      <c r="F1273" s="47">
        <v>0</v>
      </c>
      <c r="G1273" s="43">
        <f t="shared" si="57"/>
        <v>0</v>
      </c>
      <c r="H1273" s="43">
        <f t="shared" si="58"/>
        <v>0</v>
      </c>
      <c r="I1273" s="43">
        <f t="shared" si="59"/>
        <v>0</v>
      </c>
    </row>
    <row r="1274" s="20" customFormat="1" ht="17.25" customHeight="1" spans="1:9">
      <c r="A1274" s="41" t="s">
        <v>2181</v>
      </c>
      <c r="B1274" s="113" t="s">
        <v>2182</v>
      </c>
      <c r="C1274" s="73"/>
      <c r="D1274" s="73"/>
      <c r="E1274" s="98"/>
      <c r="F1274" s="47">
        <v>0</v>
      </c>
      <c r="G1274" s="43">
        <f t="shared" si="57"/>
        <v>0</v>
      </c>
      <c r="H1274" s="43">
        <f t="shared" si="58"/>
        <v>0</v>
      </c>
      <c r="I1274" s="43">
        <f t="shared" si="59"/>
        <v>0</v>
      </c>
    </row>
    <row r="1275" s="20" customFormat="1" ht="17.25" customHeight="1" spans="1:9">
      <c r="A1275" s="41" t="s">
        <v>277</v>
      </c>
      <c r="B1275" s="114" t="s">
        <v>2183</v>
      </c>
      <c r="C1275" s="73"/>
      <c r="D1275" s="73"/>
      <c r="E1275" s="98"/>
      <c r="F1275" s="47">
        <v>0</v>
      </c>
      <c r="G1275" s="43">
        <f t="shared" si="57"/>
        <v>0</v>
      </c>
      <c r="H1275" s="43">
        <f t="shared" si="58"/>
        <v>0</v>
      </c>
      <c r="I1275" s="43">
        <f t="shared" si="59"/>
        <v>0</v>
      </c>
    </row>
    <row r="1276" s="20" customFormat="1" ht="17.25" customHeight="1" spans="1:9">
      <c r="A1276" s="41" t="s">
        <v>2184</v>
      </c>
      <c r="B1276" s="114" t="s">
        <v>2185</v>
      </c>
      <c r="C1276" s="73"/>
      <c r="D1276" s="73"/>
      <c r="E1276" s="98"/>
      <c r="F1276" s="47">
        <v>0</v>
      </c>
      <c r="G1276" s="43">
        <f t="shared" si="57"/>
        <v>0</v>
      </c>
      <c r="H1276" s="43">
        <f t="shared" si="58"/>
        <v>0</v>
      </c>
      <c r="I1276" s="43">
        <f t="shared" si="59"/>
        <v>0</v>
      </c>
    </row>
    <row r="1277" s="20" customFormat="1" ht="17.25" customHeight="1" spans="1:9">
      <c r="A1277" s="41" t="s">
        <v>2186</v>
      </c>
      <c r="B1277" s="114" t="s">
        <v>2187</v>
      </c>
      <c r="C1277" s="32">
        <v>43</v>
      </c>
      <c r="D1277" s="32">
        <v>61</v>
      </c>
      <c r="E1277" s="98"/>
      <c r="F1277" s="47">
        <v>61</v>
      </c>
      <c r="G1277" s="43">
        <f t="shared" si="57"/>
        <v>141.860465116279</v>
      </c>
      <c r="H1277" s="43">
        <f t="shared" si="58"/>
        <v>100</v>
      </c>
      <c r="I1277" s="43">
        <f t="shared" si="59"/>
        <v>0</v>
      </c>
    </row>
    <row r="1278" s="20" customFormat="1" ht="17.25" customHeight="1" spans="1:9">
      <c r="A1278" s="41" t="s">
        <v>259</v>
      </c>
      <c r="B1278" s="114" t="s">
        <v>2188</v>
      </c>
      <c r="C1278" s="73"/>
      <c r="D1278" s="73"/>
      <c r="E1278" s="98"/>
      <c r="F1278" s="47">
        <v>0</v>
      </c>
      <c r="G1278" s="43">
        <f t="shared" si="57"/>
        <v>0</v>
      </c>
      <c r="H1278" s="43">
        <f t="shared" si="58"/>
        <v>0</v>
      </c>
      <c r="I1278" s="43">
        <f t="shared" si="59"/>
        <v>0</v>
      </c>
    </row>
    <row r="1279" s="20" customFormat="1" ht="17.25" customHeight="1" spans="1:9">
      <c r="A1279" s="41" t="s">
        <v>261</v>
      </c>
      <c r="B1279" s="113" t="s">
        <v>2189</v>
      </c>
      <c r="C1279" s="73"/>
      <c r="D1279" s="73"/>
      <c r="E1279" s="98"/>
      <c r="F1279" s="47">
        <v>59</v>
      </c>
      <c r="G1279" s="43">
        <f t="shared" si="57"/>
        <v>0</v>
      </c>
      <c r="H1279" s="43">
        <f t="shared" si="58"/>
        <v>0</v>
      </c>
      <c r="I1279" s="43">
        <f t="shared" si="59"/>
        <v>0</v>
      </c>
    </row>
    <row r="1280" s="20" customFormat="1" ht="17.25" customHeight="1" spans="1:9">
      <c r="A1280" s="41" t="s">
        <v>263</v>
      </c>
      <c r="B1280" s="114" t="s">
        <v>2190</v>
      </c>
      <c r="C1280" s="73"/>
      <c r="D1280" s="73"/>
      <c r="E1280" s="98"/>
      <c r="F1280" s="47">
        <v>0</v>
      </c>
      <c r="G1280" s="43">
        <f t="shared" si="57"/>
        <v>0</v>
      </c>
      <c r="H1280" s="43">
        <f t="shared" si="58"/>
        <v>0</v>
      </c>
      <c r="I1280" s="43">
        <f t="shared" si="59"/>
        <v>0</v>
      </c>
    </row>
    <row r="1281" s="20" customFormat="1" ht="17.25" customHeight="1" spans="1:9">
      <c r="A1281" s="41" t="s">
        <v>2191</v>
      </c>
      <c r="B1281" s="114" t="s">
        <v>2192</v>
      </c>
      <c r="C1281" s="73"/>
      <c r="D1281" s="73"/>
      <c r="E1281" s="98"/>
      <c r="F1281" s="47">
        <v>0</v>
      </c>
      <c r="G1281" s="43">
        <f t="shared" si="57"/>
        <v>0</v>
      </c>
      <c r="H1281" s="43">
        <f t="shared" si="58"/>
        <v>0</v>
      </c>
      <c r="I1281" s="43">
        <f t="shared" si="59"/>
        <v>0</v>
      </c>
    </row>
    <row r="1282" s="20" customFormat="1" ht="17.25" customHeight="1" spans="1:9">
      <c r="A1282" s="41" t="s">
        <v>2193</v>
      </c>
      <c r="B1282" s="114" t="s">
        <v>2194</v>
      </c>
      <c r="C1282" s="73"/>
      <c r="D1282" s="73"/>
      <c r="E1282" s="98"/>
      <c r="F1282" s="47">
        <v>1</v>
      </c>
      <c r="G1282" s="43">
        <f t="shared" si="57"/>
        <v>0</v>
      </c>
      <c r="H1282" s="43">
        <f t="shared" si="58"/>
        <v>0</v>
      </c>
      <c r="I1282" s="43">
        <f t="shared" si="59"/>
        <v>0</v>
      </c>
    </row>
    <row r="1283" s="20" customFormat="1" ht="17.25" customHeight="1" spans="1:9">
      <c r="A1283" s="41" t="s">
        <v>2195</v>
      </c>
      <c r="B1283" s="115" t="s">
        <v>2196</v>
      </c>
      <c r="C1283" s="73"/>
      <c r="D1283" s="73"/>
      <c r="E1283" s="98"/>
      <c r="F1283" s="47">
        <v>0</v>
      </c>
      <c r="G1283" s="43">
        <f t="shared" si="57"/>
        <v>0</v>
      </c>
      <c r="H1283" s="43">
        <f t="shared" si="58"/>
        <v>0</v>
      </c>
      <c r="I1283" s="43">
        <f t="shared" si="59"/>
        <v>0</v>
      </c>
    </row>
    <row r="1284" s="20" customFormat="1" ht="17.25" customHeight="1" spans="1:9">
      <c r="A1284" s="41" t="s">
        <v>2197</v>
      </c>
      <c r="B1284" s="114" t="s">
        <v>2198</v>
      </c>
      <c r="C1284" s="73"/>
      <c r="D1284" s="73"/>
      <c r="E1284" s="98"/>
      <c r="F1284" s="47">
        <v>1</v>
      </c>
      <c r="G1284" s="43">
        <f t="shared" ref="G1284:G1311" si="60">IF(C1284&lt;&gt;0,(F1284/C1284)*100,0)</f>
        <v>0</v>
      </c>
      <c r="H1284" s="43">
        <f t="shared" ref="H1284:H1311" si="61">IF(D1284&lt;&gt;0,(F1284/D1284)*100,0)</f>
        <v>0</v>
      </c>
      <c r="I1284" s="43">
        <f t="shared" ref="I1284:I1311" si="62">IF(E1284&lt;&gt;0,(F1284/E1284)*100,0)</f>
        <v>0</v>
      </c>
    </row>
    <row r="1285" s="20" customFormat="1" ht="17.25" customHeight="1" spans="1:9">
      <c r="A1285" s="41" t="s">
        <v>2199</v>
      </c>
      <c r="B1285" s="113" t="s">
        <v>2200</v>
      </c>
      <c r="C1285" s="73"/>
      <c r="D1285" s="73"/>
      <c r="E1285" s="98"/>
      <c r="F1285" s="47">
        <v>0</v>
      </c>
      <c r="G1285" s="43">
        <f t="shared" si="60"/>
        <v>0</v>
      </c>
      <c r="H1285" s="43">
        <f t="shared" si="61"/>
        <v>0</v>
      </c>
      <c r="I1285" s="43">
        <f t="shared" si="62"/>
        <v>0</v>
      </c>
    </row>
    <row r="1286" s="20" customFormat="1" ht="17.25" customHeight="1" spans="1:9">
      <c r="A1286" s="41" t="s">
        <v>2201</v>
      </c>
      <c r="B1286" s="114" t="s">
        <v>2202</v>
      </c>
      <c r="C1286" s="73"/>
      <c r="D1286" s="73"/>
      <c r="E1286" s="98"/>
      <c r="F1286" s="47">
        <v>0</v>
      </c>
      <c r="G1286" s="43">
        <f t="shared" si="60"/>
        <v>0</v>
      </c>
      <c r="H1286" s="43">
        <f t="shared" si="61"/>
        <v>0</v>
      </c>
      <c r="I1286" s="43">
        <f t="shared" si="62"/>
        <v>0</v>
      </c>
    </row>
    <row r="1287" s="20" customFormat="1" ht="17.25" customHeight="1" spans="1:9">
      <c r="A1287" s="41" t="s">
        <v>2203</v>
      </c>
      <c r="B1287" s="114" t="s">
        <v>2204</v>
      </c>
      <c r="C1287" s="73"/>
      <c r="D1287" s="73"/>
      <c r="E1287" s="98"/>
      <c r="F1287" s="47">
        <v>0</v>
      </c>
      <c r="G1287" s="43">
        <f t="shared" si="60"/>
        <v>0</v>
      </c>
      <c r="H1287" s="43">
        <f t="shared" si="61"/>
        <v>0</v>
      </c>
      <c r="I1287" s="43">
        <f t="shared" si="62"/>
        <v>0</v>
      </c>
    </row>
    <row r="1288" s="20" customFormat="1" ht="17.25" customHeight="1" spans="1:9">
      <c r="A1288" s="41" t="s">
        <v>2205</v>
      </c>
      <c r="B1288" s="114" t="s">
        <v>2206</v>
      </c>
      <c r="C1288" s="73"/>
      <c r="D1288" s="73"/>
      <c r="E1288" s="98"/>
      <c r="F1288" s="47">
        <v>0</v>
      </c>
      <c r="G1288" s="43">
        <f t="shared" si="60"/>
        <v>0</v>
      </c>
      <c r="H1288" s="43">
        <f t="shared" si="61"/>
        <v>0</v>
      </c>
      <c r="I1288" s="43">
        <f t="shared" si="62"/>
        <v>0</v>
      </c>
    </row>
    <row r="1289" s="20" customFormat="1" ht="17.25" customHeight="1" spans="1:9">
      <c r="A1289" s="41" t="s">
        <v>2207</v>
      </c>
      <c r="B1289" s="114" t="s">
        <v>2208</v>
      </c>
      <c r="C1289" s="73"/>
      <c r="D1289" s="73"/>
      <c r="E1289" s="98"/>
      <c r="F1289" s="47">
        <v>0</v>
      </c>
      <c r="G1289" s="43">
        <f t="shared" si="60"/>
        <v>0</v>
      </c>
      <c r="H1289" s="43">
        <f t="shared" si="61"/>
        <v>0</v>
      </c>
      <c r="I1289" s="43">
        <f t="shared" si="62"/>
        <v>0</v>
      </c>
    </row>
    <row r="1290" s="20" customFormat="1" ht="17.25" customHeight="1" spans="1:9">
      <c r="A1290" s="41" t="s">
        <v>2209</v>
      </c>
      <c r="B1290" s="114" t="s">
        <v>2210</v>
      </c>
      <c r="C1290" s="32">
        <v>2257</v>
      </c>
      <c r="D1290" s="32">
        <v>1896</v>
      </c>
      <c r="E1290" s="98"/>
      <c r="F1290" s="47">
        <v>1056</v>
      </c>
      <c r="G1290" s="43">
        <f t="shared" si="60"/>
        <v>46.7877713779353</v>
      </c>
      <c r="H1290" s="43">
        <f t="shared" si="61"/>
        <v>55.6962025316456</v>
      </c>
      <c r="I1290" s="43">
        <f t="shared" si="62"/>
        <v>0</v>
      </c>
    </row>
    <row r="1291" s="20" customFormat="1" ht="17.25" customHeight="1" spans="1:9">
      <c r="A1291" s="41" t="s">
        <v>2211</v>
      </c>
      <c r="B1291" s="115" t="s">
        <v>2212</v>
      </c>
      <c r="C1291" s="73"/>
      <c r="D1291" s="73"/>
      <c r="E1291" s="98"/>
      <c r="F1291" s="47">
        <v>914</v>
      </c>
      <c r="G1291" s="43">
        <f t="shared" si="60"/>
        <v>0</v>
      </c>
      <c r="H1291" s="43">
        <f t="shared" si="61"/>
        <v>0</v>
      </c>
      <c r="I1291" s="43">
        <f t="shared" si="62"/>
        <v>0</v>
      </c>
    </row>
    <row r="1292" s="20" customFormat="1" ht="17.25" customHeight="1" spans="1:9">
      <c r="A1292" s="41" t="s">
        <v>2213</v>
      </c>
      <c r="B1292" s="114" t="s">
        <v>2214</v>
      </c>
      <c r="C1292" s="73"/>
      <c r="D1292" s="73"/>
      <c r="E1292" s="98"/>
      <c r="F1292" s="47">
        <v>32</v>
      </c>
      <c r="G1292" s="43">
        <f t="shared" si="60"/>
        <v>0</v>
      </c>
      <c r="H1292" s="43">
        <f t="shared" si="61"/>
        <v>0</v>
      </c>
      <c r="I1292" s="43">
        <f t="shared" si="62"/>
        <v>0</v>
      </c>
    </row>
    <row r="1293" s="20" customFormat="1" ht="17.25" customHeight="1" spans="1:9">
      <c r="A1293" s="41" t="s">
        <v>2215</v>
      </c>
      <c r="B1293" s="115" t="s">
        <v>2216</v>
      </c>
      <c r="C1293" s="73"/>
      <c r="D1293" s="73"/>
      <c r="E1293" s="98"/>
      <c r="F1293" s="47">
        <v>110</v>
      </c>
      <c r="G1293" s="43">
        <f t="shared" si="60"/>
        <v>0</v>
      </c>
      <c r="H1293" s="43">
        <f t="shared" si="61"/>
        <v>0</v>
      </c>
      <c r="I1293" s="43">
        <f t="shared" si="62"/>
        <v>0</v>
      </c>
    </row>
    <row r="1294" s="20" customFormat="1" ht="17.25" customHeight="1" spans="1:9">
      <c r="A1294" s="41" t="s">
        <v>2217</v>
      </c>
      <c r="B1294" s="114" t="s">
        <v>2218</v>
      </c>
      <c r="C1294" s="32">
        <v>21</v>
      </c>
      <c r="D1294" s="32">
        <v>320</v>
      </c>
      <c r="E1294" s="98"/>
      <c r="F1294" s="47">
        <v>320</v>
      </c>
      <c r="G1294" s="43">
        <f t="shared" si="60"/>
        <v>1523.80952380952</v>
      </c>
      <c r="H1294" s="43">
        <f t="shared" si="61"/>
        <v>100</v>
      </c>
      <c r="I1294" s="43">
        <f t="shared" si="62"/>
        <v>0</v>
      </c>
    </row>
    <row r="1295" s="20" customFormat="1" ht="17.25" customHeight="1" spans="1:9">
      <c r="A1295" s="41" t="s">
        <v>2219</v>
      </c>
      <c r="B1295" s="114" t="s">
        <v>2220</v>
      </c>
      <c r="C1295" s="73"/>
      <c r="D1295" s="73"/>
      <c r="E1295" s="98"/>
      <c r="F1295" s="47">
        <v>60</v>
      </c>
      <c r="G1295" s="43">
        <f t="shared" si="60"/>
        <v>0</v>
      </c>
      <c r="H1295" s="43">
        <f t="shared" si="61"/>
        <v>0</v>
      </c>
      <c r="I1295" s="43">
        <f t="shared" si="62"/>
        <v>0</v>
      </c>
    </row>
    <row r="1296" s="20" customFormat="1" ht="17.25" customHeight="1" spans="1:9">
      <c r="A1296" s="41" t="s">
        <v>2221</v>
      </c>
      <c r="B1296" s="114" t="s">
        <v>2222</v>
      </c>
      <c r="C1296" s="73"/>
      <c r="D1296" s="73"/>
      <c r="E1296" s="98"/>
      <c r="F1296" s="47">
        <v>260</v>
      </c>
      <c r="G1296" s="43">
        <f t="shared" si="60"/>
        <v>0</v>
      </c>
      <c r="H1296" s="43">
        <f t="shared" si="61"/>
        <v>0</v>
      </c>
      <c r="I1296" s="43">
        <f t="shared" si="62"/>
        <v>0</v>
      </c>
    </row>
    <row r="1297" s="20" customFormat="1" ht="17.25" customHeight="1" spans="1:9">
      <c r="A1297" s="41" t="s">
        <v>2223</v>
      </c>
      <c r="B1297" s="114" t="s">
        <v>2224</v>
      </c>
      <c r="C1297" s="73"/>
      <c r="D1297" s="73"/>
      <c r="E1297" s="98"/>
      <c r="F1297" s="47">
        <v>0</v>
      </c>
      <c r="G1297" s="43">
        <f t="shared" si="60"/>
        <v>0</v>
      </c>
      <c r="H1297" s="43">
        <f t="shared" si="61"/>
        <v>0</v>
      </c>
      <c r="I1297" s="43">
        <f t="shared" si="62"/>
        <v>0</v>
      </c>
    </row>
    <row r="1298" s="20" customFormat="1" ht="17.25" customHeight="1" spans="1:9">
      <c r="A1298" s="41" t="s">
        <v>2225</v>
      </c>
      <c r="B1298" s="113" t="s">
        <v>2226</v>
      </c>
      <c r="C1298" s="73"/>
      <c r="D1298" s="73"/>
      <c r="E1298" s="98"/>
      <c r="F1298" s="47">
        <v>0</v>
      </c>
      <c r="G1298" s="43">
        <f t="shared" si="60"/>
        <v>0</v>
      </c>
      <c r="H1298" s="43">
        <f t="shared" si="61"/>
        <v>0</v>
      </c>
      <c r="I1298" s="43">
        <f t="shared" si="62"/>
        <v>0</v>
      </c>
    </row>
    <row r="1299" s="20" customFormat="1" ht="17.25" customHeight="1" spans="1:9">
      <c r="A1299" s="41" t="s">
        <v>2227</v>
      </c>
      <c r="B1299" s="113" t="s">
        <v>2228</v>
      </c>
      <c r="C1299" s="73"/>
      <c r="D1299" s="73"/>
      <c r="E1299" s="98"/>
      <c r="F1299" s="47">
        <v>0</v>
      </c>
      <c r="G1299" s="43">
        <f t="shared" si="60"/>
        <v>0</v>
      </c>
      <c r="H1299" s="43">
        <f t="shared" si="61"/>
        <v>0</v>
      </c>
      <c r="I1299" s="43">
        <f t="shared" si="62"/>
        <v>0</v>
      </c>
    </row>
    <row r="1300" s="20" customFormat="1" ht="17.25" customHeight="1" spans="1:9">
      <c r="A1300" s="41" t="s">
        <v>2229</v>
      </c>
      <c r="B1300" s="115" t="s">
        <v>260</v>
      </c>
      <c r="C1300" s="32">
        <v>0</v>
      </c>
      <c r="D1300" s="32">
        <v>78</v>
      </c>
      <c r="E1300" s="98"/>
      <c r="F1300" s="47">
        <v>78</v>
      </c>
      <c r="G1300" s="43">
        <f t="shared" si="60"/>
        <v>0</v>
      </c>
      <c r="H1300" s="43">
        <f t="shared" si="61"/>
        <v>100</v>
      </c>
      <c r="I1300" s="43">
        <f t="shared" si="62"/>
        <v>0</v>
      </c>
    </row>
    <row r="1301" s="20" customFormat="1" ht="17.25" customHeight="1" spans="1:9">
      <c r="A1301" s="41" t="s">
        <v>232</v>
      </c>
      <c r="B1301" s="114" t="s">
        <v>262</v>
      </c>
      <c r="C1301" s="32">
        <v>1050</v>
      </c>
      <c r="D1301" s="32">
        <v>820</v>
      </c>
      <c r="E1301" s="32">
        <v>3030</v>
      </c>
      <c r="F1301" s="47">
        <v>820</v>
      </c>
      <c r="G1301" s="43">
        <f t="shared" si="60"/>
        <v>78.0952380952381</v>
      </c>
      <c r="H1301" s="43">
        <f t="shared" si="61"/>
        <v>100</v>
      </c>
      <c r="I1301" s="43">
        <f t="shared" si="62"/>
        <v>27.0627062706271</v>
      </c>
    </row>
    <row r="1302" s="20" customFormat="1" ht="17.25" customHeight="1" spans="1:9">
      <c r="A1302" s="41" t="s">
        <v>2230</v>
      </c>
      <c r="B1302" s="115" t="s">
        <v>264</v>
      </c>
      <c r="C1302" s="32">
        <v>1050</v>
      </c>
      <c r="D1302" s="32">
        <v>820</v>
      </c>
      <c r="E1302" s="32">
        <v>3030</v>
      </c>
      <c r="F1302" s="47">
        <v>820</v>
      </c>
      <c r="G1302" s="43">
        <f t="shared" si="60"/>
        <v>78.0952380952381</v>
      </c>
      <c r="H1302" s="43">
        <f t="shared" si="61"/>
        <v>100</v>
      </c>
      <c r="I1302" s="43">
        <f t="shared" si="62"/>
        <v>27.0627062706271</v>
      </c>
    </row>
    <row r="1303" s="20" customFormat="1" ht="17.25" customHeight="1" spans="1:9">
      <c r="A1303" s="41" t="s">
        <v>2231</v>
      </c>
      <c r="B1303" s="114" t="s">
        <v>2232</v>
      </c>
      <c r="C1303" s="73"/>
      <c r="D1303" s="73"/>
      <c r="E1303" s="32">
        <v>3030</v>
      </c>
      <c r="F1303" s="47">
        <v>820</v>
      </c>
      <c r="G1303" s="43">
        <f t="shared" si="60"/>
        <v>0</v>
      </c>
      <c r="H1303" s="43">
        <f t="shared" si="61"/>
        <v>0</v>
      </c>
      <c r="I1303" s="43">
        <f t="shared" si="62"/>
        <v>27.0627062706271</v>
      </c>
    </row>
    <row r="1304" s="20" customFormat="1" ht="17.25" customHeight="1" spans="1:9">
      <c r="A1304" s="41" t="s">
        <v>233</v>
      </c>
      <c r="B1304" s="114" t="s">
        <v>2233</v>
      </c>
      <c r="C1304" s="32">
        <v>3001</v>
      </c>
      <c r="D1304" s="32">
        <v>1870</v>
      </c>
      <c r="E1304" s="32">
        <v>1844</v>
      </c>
      <c r="F1304" s="47">
        <v>1870</v>
      </c>
      <c r="G1304" s="43">
        <f t="shared" si="60"/>
        <v>62.3125624791736</v>
      </c>
      <c r="H1304" s="43">
        <f t="shared" si="61"/>
        <v>100</v>
      </c>
      <c r="I1304" s="43">
        <f t="shared" si="62"/>
        <v>101.409978308026</v>
      </c>
    </row>
    <row r="1305" s="20" customFormat="1" ht="17.1" customHeight="1" spans="1:9">
      <c r="A1305" s="41" t="s">
        <v>2234</v>
      </c>
      <c r="B1305" s="114" t="s">
        <v>2235</v>
      </c>
      <c r="C1305" s="32">
        <v>3001</v>
      </c>
      <c r="D1305" s="32">
        <v>1870</v>
      </c>
      <c r="E1305" s="32">
        <v>1844</v>
      </c>
      <c r="F1305" s="47">
        <v>1870</v>
      </c>
      <c r="G1305" s="43">
        <f t="shared" si="60"/>
        <v>62.3125624791736</v>
      </c>
      <c r="H1305" s="43">
        <f t="shared" si="61"/>
        <v>100</v>
      </c>
      <c r="I1305" s="43">
        <f t="shared" si="62"/>
        <v>101.409978308026</v>
      </c>
    </row>
    <row r="1306" s="20" customFormat="1" ht="17.1" customHeight="1" spans="1:9">
      <c r="A1306" s="41" t="s">
        <v>2236</v>
      </c>
      <c r="B1306" s="114" t="s">
        <v>2237</v>
      </c>
      <c r="C1306" s="73"/>
      <c r="D1306" s="73"/>
      <c r="E1306" s="32">
        <v>1844</v>
      </c>
      <c r="F1306" s="47">
        <v>1870</v>
      </c>
      <c r="G1306" s="43">
        <f t="shared" si="60"/>
        <v>0</v>
      </c>
      <c r="H1306" s="43">
        <f t="shared" si="61"/>
        <v>0</v>
      </c>
      <c r="I1306" s="43">
        <f t="shared" si="62"/>
        <v>101.409978308026</v>
      </c>
    </row>
    <row r="1307" s="20" customFormat="1" ht="17.1" customHeight="1" spans="1:9">
      <c r="A1307" s="41" t="s">
        <v>2238</v>
      </c>
      <c r="B1307" s="114" t="s">
        <v>2239</v>
      </c>
      <c r="C1307" s="73"/>
      <c r="D1307" s="73"/>
      <c r="E1307" s="32">
        <v>0</v>
      </c>
      <c r="F1307" s="47">
        <v>0</v>
      </c>
      <c r="G1307" s="43">
        <f t="shared" si="60"/>
        <v>0</v>
      </c>
      <c r="H1307" s="43">
        <f t="shared" si="61"/>
        <v>0</v>
      </c>
      <c r="I1307" s="43">
        <f t="shared" si="62"/>
        <v>0</v>
      </c>
    </row>
    <row r="1308" s="20" customFormat="1" ht="17.1" customHeight="1" spans="1:9">
      <c r="A1308" s="41" t="s">
        <v>2240</v>
      </c>
      <c r="B1308" s="114" t="s">
        <v>2241</v>
      </c>
      <c r="C1308" s="73"/>
      <c r="D1308" s="73"/>
      <c r="E1308" s="32">
        <v>0</v>
      </c>
      <c r="F1308" s="47">
        <v>0</v>
      </c>
      <c r="G1308" s="43">
        <f t="shared" si="60"/>
        <v>0</v>
      </c>
      <c r="H1308" s="43">
        <f t="shared" si="61"/>
        <v>0</v>
      </c>
      <c r="I1308" s="43">
        <f t="shared" si="62"/>
        <v>0</v>
      </c>
    </row>
    <row r="1309" s="20" customFormat="1" ht="17.1" customHeight="1" spans="1:9">
      <c r="A1309" s="41" t="s">
        <v>2242</v>
      </c>
      <c r="B1309" s="114" t="s">
        <v>278</v>
      </c>
      <c r="C1309" s="73"/>
      <c r="D1309" s="73"/>
      <c r="E1309" s="32">
        <v>0</v>
      </c>
      <c r="F1309" s="47">
        <v>0</v>
      </c>
      <c r="G1309" s="43">
        <f t="shared" si="60"/>
        <v>0</v>
      </c>
      <c r="H1309" s="43">
        <f t="shared" si="61"/>
        <v>0</v>
      </c>
      <c r="I1309" s="43">
        <f t="shared" si="62"/>
        <v>0</v>
      </c>
    </row>
    <row r="1310" s="20" customFormat="1" ht="17.1" customHeight="1" spans="1:9">
      <c r="A1310" s="41" t="s">
        <v>234</v>
      </c>
      <c r="B1310" s="114" t="s">
        <v>2243</v>
      </c>
      <c r="C1310" s="32">
        <v>10</v>
      </c>
      <c r="D1310" s="32">
        <v>0</v>
      </c>
      <c r="E1310" s="32">
        <v>2</v>
      </c>
      <c r="F1310" s="47">
        <v>0</v>
      </c>
      <c r="G1310" s="43">
        <f t="shared" si="60"/>
        <v>0</v>
      </c>
      <c r="H1310" s="43">
        <f t="shared" si="61"/>
        <v>0</v>
      </c>
      <c r="I1310" s="43">
        <f t="shared" si="62"/>
        <v>0</v>
      </c>
    </row>
    <row r="1311" s="20" customFormat="1" ht="17.1" customHeight="1" spans="1:9">
      <c r="A1311" s="41" t="s">
        <v>2244</v>
      </c>
      <c r="B1311" s="113" t="s">
        <v>2245</v>
      </c>
      <c r="C1311" s="32">
        <v>10</v>
      </c>
      <c r="D1311" s="32">
        <v>0</v>
      </c>
      <c r="E1311" s="32">
        <v>2</v>
      </c>
      <c r="F1311" s="47">
        <v>0</v>
      </c>
      <c r="G1311" s="43">
        <f t="shared" si="60"/>
        <v>0</v>
      </c>
      <c r="H1311" s="43">
        <f t="shared" si="61"/>
        <v>0</v>
      </c>
      <c r="I1311" s="43">
        <f t="shared" si="62"/>
        <v>0</v>
      </c>
    </row>
    <row r="1312" s="20" customFormat="1" ht="17.1" customHeight="1" spans="1:9">
      <c r="A1312" s="41"/>
      <c r="B1312" s="114" t="s">
        <v>260</v>
      </c>
      <c r="C1312" s="73"/>
      <c r="D1312" s="36"/>
      <c r="E1312" s="36"/>
      <c r="F1312" s="36"/>
      <c r="G1312" s="49"/>
      <c r="H1312" s="49"/>
      <c r="I1312" s="49"/>
    </row>
    <row r="1313" s="20" customFormat="1" ht="17.1" customHeight="1" spans="1:9">
      <c r="A1313" s="41"/>
      <c r="B1313" s="114" t="s">
        <v>262</v>
      </c>
      <c r="C1313" s="73"/>
      <c r="D1313" s="36"/>
      <c r="E1313" s="36"/>
      <c r="F1313" s="36"/>
      <c r="G1313" s="36"/>
      <c r="H1313" s="36"/>
      <c r="I1313" s="36"/>
    </row>
    <row r="1314" s="20" customFormat="1" ht="17.1" customHeight="1" spans="1:9">
      <c r="A1314" s="41"/>
      <c r="B1314" s="114" t="s">
        <v>264</v>
      </c>
      <c r="C1314" s="73"/>
      <c r="D1314" s="36"/>
      <c r="E1314" s="36"/>
      <c r="F1314" s="36"/>
      <c r="G1314" s="36"/>
      <c r="H1314" s="36"/>
      <c r="I1314" s="36"/>
    </row>
    <row r="1315" s="20" customFormat="1" ht="17.1" customHeight="1" spans="1:9">
      <c r="A1315" s="41"/>
      <c r="B1315" s="114" t="s">
        <v>2246</v>
      </c>
      <c r="C1315" s="36"/>
      <c r="D1315" s="36"/>
      <c r="E1315" s="36"/>
      <c r="F1315" s="36"/>
      <c r="G1315" s="36"/>
      <c r="H1315" s="36"/>
      <c r="I1315" s="36"/>
    </row>
    <row r="1316" s="20" customFormat="1" ht="17.1" customHeight="1" spans="1:9">
      <c r="A1316" s="41"/>
      <c r="B1316" s="114" t="s">
        <v>2247</v>
      </c>
      <c r="C1316" s="36"/>
      <c r="D1316" s="36"/>
      <c r="E1316" s="36"/>
      <c r="F1316" s="36"/>
      <c r="G1316" s="36"/>
      <c r="H1316" s="36"/>
      <c r="I1316" s="36"/>
    </row>
    <row r="1317" s="20" customFormat="1" ht="17.1" customHeight="1" spans="1:9">
      <c r="A1317" s="41"/>
      <c r="B1317" s="113" t="s">
        <v>2248</v>
      </c>
      <c r="C1317" s="36"/>
      <c r="D1317" s="36"/>
      <c r="E1317" s="36"/>
      <c r="F1317" s="36"/>
      <c r="G1317" s="65"/>
      <c r="H1317" s="65"/>
      <c r="I1317" s="65"/>
    </row>
    <row r="1318" s="20" customFormat="1" ht="17.1" customHeight="1" spans="1:9">
      <c r="A1318" s="99" t="s">
        <v>2249</v>
      </c>
      <c r="B1318" s="114" t="s">
        <v>260</v>
      </c>
      <c r="C1318" s="32">
        <v>259500</v>
      </c>
      <c r="D1318" s="32">
        <v>276203</v>
      </c>
      <c r="E1318" s="32">
        <v>250718</v>
      </c>
      <c r="F1318" s="47">
        <v>266318</v>
      </c>
      <c r="G1318" s="43">
        <f>IF(C1318&lt;&gt;0,(F1318/C1318)*100,0)</f>
        <v>102.627360308285</v>
      </c>
      <c r="H1318" s="43">
        <f>IF(D1318&lt;&gt;0,(F1318/D1318)*100,0)</f>
        <v>96.4211105599867</v>
      </c>
      <c r="I1318" s="43">
        <f>IF(E1318&lt;&gt;0,(F1318/E1318)*100,0)</f>
        <v>106.222130042518</v>
      </c>
    </row>
    <row r="1319" ht="18.75" spans="2:2">
      <c r="B1319" s="114" t="s">
        <v>262</v>
      </c>
    </row>
    <row r="1320" ht="18.75" spans="2:2">
      <c r="B1320" s="114" t="s">
        <v>264</v>
      </c>
    </row>
    <row r="1321" ht="18.75" spans="2:2">
      <c r="B1321" s="114" t="s">
        <v>2250</v>
      </c>
    </row>
    <row r="1322" ht="18.75" spans="2:2">
      <c r="B1322" s="114" t="s">
        <v>2251</v>
      </c>
    </row>
    <row r="1323" ht="18.75" spans="2:2">
      <c r="B1323" s="113" t="s">
        <v>2252</v>
      </c>
    </row>
    <row r="1324" ht="18.75" spans="2:2">
      <c r="B1324" s="114" t="s">
        <v>260</v>
      </c>
    </row>
    <row r="1325" ht="18.75" spans="2:2">
      <c r="B1325" s="114" t="s">
        <v>262</v>
      </c>
    </row>
    <row r="1326" ht="18.75" spans="2:2">
      <c r="B1326" s="114" t="s">
        <v>264</v>
      </c>
    </row>
    <row r="1327" ht="18.75" spans="2:2">
      <c r="B1327" s="114" t="s">
        <v>2253</v>
      </c>
    </row>
    <row r="1328" ht="18.75" spans="2:2">
      <c r="B1328" s="114" t="s">
        <v>2254</v>
      </c>
    </row>
    <row r="1329" ht="18.75" spans="2:2">
      <c r="B1329" s="114" t="s">
        <v>278</v>
      </c>
    </row>
    <row r="1330" ht="18.75" spans="2:2">
      <c r="B1330" s="114" t="s">
        <v>2255</v>
      </c>
    </row>
    <row r="1331" ht="18.75" spans="2:2">
      <c r="B1331" s="113" t="s">
        <v>2256</v>
      </c>
    </row>
    <row r="1332" ht="18.75" spans="2:2">
      <c r="B1332" s="114" t="s">
        <v>260</v>
      </c>
    </row>
    <row r="1333" ht="18.75" spans="2:2">
      <c r="B1333" s="114" t="s">
        <v>262</v>
      </c>
    </row>
    <row r="1334" ht="18.75" spans="2:2">
      <c r="B1334" s="115" t="s">
        <v>264</v>
      </c>
    </row>
    <row r="1335" ht="18.75" spans="2:2">
      <c r="B1335" s="115" t="s">
        <v>2257</v>
      </c>
    </row>
    <row r="1336" ht="18.75" spans="2:2">
      <c r="B1336" s="115" t="s">
        <v>2258</v>
      </c>
    </row>
    <row r="1337" ht="18.75" spans="2:2">
      <c r="B1337" s="115" t="s">
        <v>2259</v>
      </c>
    </row>
    <row r="1338" ht="18.75" spans="2:2">
      <c r="B1338" s="115" t="s">
        <v>2260</v>
      </c>
    </row>
    <row r="1339" ht="18.75" spans="2:2">
      <c r="B1339" s="115" t="s">
        <v>2261</v>
      </c>
    </row>
    <row r="1340" ht="18.75" spans="2:2">
      <c r="B1340" s="115" t="s">
        <v>2262</v>
      </c>
    </row>
    <row r="1341" ht="18.75" spans="2:2">
      <c r="B1341" s="114" t="s">
        <v>2263</v>
      </c>
    </row>
    <row r="1342" ht="18.75" spans="2:2">
      <c r="B1342" s="114" t="s">
        <v>2264</v>
      </c>
    </row>
    <row r="1343" ht="18.75" spans="2:2">
      <c r="B1343" s="115" t="s">
        <v>2265</v>
      </c>
    </row>
    <row r="1344" ht="18.75" spans="2:2">
      <c r="B1344" s="113" t="s">
        <v>2266</v>
      </c>
    </row>
    <row r="1345" ht="18.75" spans="2:2">
      <c r="B1345" s="115" t="s">
        <v>2267</v>
      </c>
    </row>
    <row r="1346" ht="18.75" spans="2:2">
      <c r="B1346" s="115" t="s">
        <v>2268</v>
      </c>
    </row>
    <row r="1347" ht="18.75" spans="2:2">
      <c r="B1347" s="115" t="s">
        <v>2269</v>
      </c>
    </row>
    <row r="1348" ht="18.75" spans="2:2">
      <c r="B1348" s="116" t="s">
        <v>2270</v>
      </c>
    </row>
    <row r="1349" ht="18.75" spans="2:2">
      <c r="B1349" s="115" t="s">
        <v>2271</v>
      </c>
    </row>
    <row r="1350" ht="18.75" spans="2:2">
      <c r="B1350" s="115" t="s">
        <v>2272</v>
      </c>
    </row>
    <row r="1351" ht="18.75" spans="2:2">
      <c r="B1351" s="114" t="s">
        <v>2273</v>
      </c>
    </row>
    <row r="1352" ht="18.75" spans="2:2">
      <c r="B1352" s="114" t="s">
        <v>2274</v>
      </c>
    </row>
    <row r="1353" ht="18.75" spans="2:2">
      <c r="B1353" s="114" t="s">
        <v>2275</v>
      </c>
    </row>
    <row r="1354" ht="18.75" spans="2:2">
      <c r="B1354" s="113" t="s">
        <v>2276</v>
      </c>
    </row>
    <row r="1355" ht="18.75" spans="2:2">
      <c r="B1355" s="113" t="s">
        <v>2277</v>
      </c>
    </row>
    <row r="1356" ht="18.75" spans="2:2">
      <c r="B1356" s="116" t="s">
        <v>2278</v>
      </c>
    </row>
    <row r="1357" ht="18.75" spans="2:2">
      <c r="B1357" s="116" t="s">
        <v>2279</v>
      </c>
    </row>
    <row r="1358" ht="18.75" spans="2:2">
      <c r="B1358" s="115" t="s">
        <v>2280</v>
      </c>
    </row>
    <row r="1359" ht="37.5" spans="2:2">
      <c r="B1359" s="114" t="s">
        <v>2281</v>
      </c>
    </row>
    <row r="1360" ht="37.5" spans="2:2">
      <c r="B1360" s="114" t="s">
        <v>2282</v>
      </c>
    </row>
    <row r="1361" ht="37.5" spans="2:2">
      <c r="B1361" s="115" t="s">
        <v>2283</v>
      </c>
    </row>
    <row r="1362" ht="18.75" spans="2:2">
      <c r="B1362" s="116" t="s">
        <v>2284</v>
      </c>
    </row>
    <row r="1363" ht="37.5" spans="2:2">
      <c r="B1363" s="116" t="s">
        <v>2285</v>
      </c>
    </row>
    <row r="1364" ht="18.75" spans="2:2">
      <c r="B1364" s="113" t="s">
        <v>2286</v>
      </c>
    </row>
    <row r="1365" ht="18.75" spans="2:2">
      <c r="B1365" s="113" t="s">
        <v>2287</v>
      </c>
    </row>
    <row r="1366" ht="18.75" spans="2:2">
      <c r="B1366" s="113" t="s">
        <v>1987</v>
      </c>
    </row>
  </sheetData>
  <mergeCells count="1">
    <mergeCell ref="A1:I1"/>
  </mergeCells>
  <pageMargins left="0.788888888888889" right="0.788888888888889" top="0.588888888888889" bottom="0.588888888888889" header="0.388888888888889" footer="0.388888888888889"/>
  <pageSetup paperSize="12" scale="90" firstPageNumber="0" pageOrder="overThenDown" orientation="portrait" useFirstPageNumber="1"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showGridLines="0" showZeros="0" workbookViewId="0">
      <selection activeCell="D6" sqref="D6"/>
    </sheetView>
  </sheetViews>
  <sheetFormatPr defaultColWidth="9.125" defaultRowHeight="14.25" outlineLevelRow="3" outlineLevelCol="4"/>
  <cols>
    <col min="1" max="1" width="49.375" style="20" customWidth="1"/>
    <col min="2" max="3" width="16.5" style="20" customWidth="1"/>
    <col min="4" max="4" width="18.875" style="20" customWidth="1"/>
    <col min="5" max="5" width="20.5" style="20" customWidth="1"/>
    <col min="6" max="256" width="9.125" style="20" customWidth="1"/>
    <col min="257" max="16384" width="9.125" style="20"/>
  </cols>
  <sheetData>
    <row r="1" s="20" customFormat="1" ht="42" customHeight="1" spans="1:5">
      <c r="A1" s="21" t="s">
        <v>19</v>
      </c>
      <c r="B1" s="21"/>
      <c r="C1" s="21"/>
      <c r="D1" s="21"/>
      <c r="E1" s="21"/>
    </row>
    <row r="2" s="20" customFormat="1" ht="17.1" customHeight="1" spans="1:5">
      <c r="A2" s="74"/>
      <c r="B2" s="74"/>
      <c r="C2" s="74"/>
      <c r="D2" s="74"/>
      <c r="E2" s="31" t="s">
        <v>82</v>
      </c>
    </row>
    <row r="3" s="20" customFormat="1" ht="17.1" customHeight="1" spans="1:5">
      <c r="A3" s="24" t="s">
        <v>2288</v>
      </c>
      <c r="B3" s="111" t="s">
        <v>2289</v>
      </c>
      <c r="C3" s="24" t="s">
        <v>2290</v>
      </c>
      <c r="D3" s="24" t="s">
        <v>2291</v>
      </c>
      <c r="E3" s="24" t="s">
        <v>2292</v>
      </c>
    </row>
    <row r="4" s="20" customFormat="1" ht="17.1" customHeight="1" spans="1:5">
      <c r="A4" s="112" t="s">
        <v>0</v>
      </c>
      <c r="B4" s="62">
        <f>SUM(C4:E4)</f>
        <v>235882</v>
      </c>
      <c r="C4" s="32">
        <v>2679</v>
      </c>
      <c r="D4" s="32">
        <v>184661</v>
      </c>
      <c r="E4" s="32">
        <v>48542</v>
      </c>
    </row>
  </sheetData>
  <mergeCells count="1">
    <mergeCell ref="A1:E1"/>
  </mergeCells>
  <pageMargins left="0.3" right="0.3" top="0.388888888888889" bottom="0.388888888888889" header="0.388888888888889" footer="0.388888888888889"/>
  <pageSetup paperSize="12" firstPageNumber="0" pageOrder="overThenDown" orientation="portrait" useFirstPageNumber="1" horizontalDpi="600" verticalDpi="600"/>
  <headerFooter alignWithMargins="0" scaleWithDoc="0">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
  <sheetViews>
    <sheetView showGridLines="0" showZeros="0" workbookViewId="0">
      <selection activeCell="G15" sqref="G15"/>
    </sheetView>
  </sheetViews>
  <sheetFormatPr defaultColWidth="9.125" defaultRowHeight="14.25" outlineLevelRow="3"/>
  <cols>
    <col min="1" max="1" width="48.625" style="20" customWidth="1"/>
    <col min="2" max="2" width="26" style="20" customWidth="1"/>
    <col min="3" max="3" width="17.625" style="20" customWidth="1"/>
    <col min="4" max="5" width="15.25" style="20" customWidth="1"/>
    <col min="6" max="6" width="21.625" style="20" customWidth="1"/>
    <col min="7" max="7" width="19.25" style="20" customWidth="1"/>
    <col min="8" max="11" width="15.25" style="20" customWidth="1"/>
    <col min="12" max="12" width="18.875" style="20" customWidth="1"/>
    <col min="13" max="13" width="19.25" style="20" customWidth="1"/>
    <col min="14" max="14" width="15.25" style="20" customWidth="1"/>
    <col min="15" max="15" width="21.625" style="20" customWidth="1"/>
    <col min="16" max="16" width="15.25" style="20" customWidth="1"/>
    <col min="17" max="17" width="17.125" style="20" customWidth="1"/>
    <col min="18" max="18" width="15.25" style="20" customWidth="1"/>
    <col min="19" max="256" width="9.125" style="20" customWidth="1"/>
    <col min="257" max="16384" width="9.125" style="20"/>
  </cols>
  <sheetData>
    <row r="1" s="20" customFormat="1" ht="44.25" customHeight="1" spans="1:18">
      <c r="A1" s="21" t="s">
        <v>21</v>
      </c>
      <c r="B1" s="21"/>
      <c r="C1" s="21"/>
      <c r="D1" s="21"/>
      <c r="E1" s="21"/>
      <c r="F1" s="21"/>
      <c r="G1" s="21"/>
      <c r="H1" s="21"/>
      <c r="I1" s="21"/>
      <c r="J1" s="21"/>
      <c r="K1" s="21"/>
      <c r="L1" s="21"/>
      <c r="M1" s="21"/>
      <c r="N1" s="21"/>
      <c r="O1" s="21"/>
      <c r="P1" s="21"/>
      <c r="Q1" s="21"/>
      <c r="R1" s="21"/>
    </row>
    <row r="2" s="20" customFormat="1" ht="17.1" customHeight="1" spans="2:18">
      <c r="B2" s="53"/>
      <c r="C2" s="67"/>
      <c r="D2" s="67"/>
      <c r="E2" s="67"/>
      <c r="F2" s="67"/>
      <c r="G2" s="67"/>
      <c r="H2" s="67"/>
      <c r="L2" s="67"/>
      <c r="M2" s="67"/>
      <c r="N2" s="67"/>
      <c r="O2" s="67"/>
      <c r="R2" s="31" t="s">
        <v>82</v>
      </c>
    </row>
    <row r="3" s="20" customFormat="1" ht="17.1" customHeight="1" spans="1:18">
      <c r="A3" s="99" t="s">
        <v>2293</v>
      </c>
      <c r="B3" s="109" t="s">
        <v>87</v>
      </c>
      <c r="C3" s="99" t="s">
        <v>2294</v>
      </c>
      <c r="D3" s="99" t="s">
        <v>2295</v>
      </c>
      <c r="E3" s="99" t="s">
        <v>2296</v>
      </c>
      <c r="F3" s="99" t="s">
        <v>2297</v>
      </c>
      <c r="G3" s="99" t="s">
        <v>2298</v>
      </c>
      <c r="H3" s="99" t="s">
        <v>2299</v>
      </c>
      <c r="I3" s="99" t="s">
        <v>2300</v>
      </c>
      <c r="J3" s="99" t="s">
        <v>2301</v>
      </c>
      <c r="K3" s="99" t="s">
        <v>2302</v>
      </c>
      <c r="L3" s="99" t="s">
        <v>2303</v>
      </c>
      <c r="M3" s="99" t="s">
        <v>2304</v>
      </c>
      <c r="N3" s="99" t="s">
        <v>2305</v>
      </c>
      <c r="O3" s="99" t="s">
        <v>2306</v>
      </c>
      <c r="P3" s="99" t="s">
        <v>2307</v>
      </c>
      <c r="Q3" s="99" t="s">
        <v>2308</v>
      </c>
      <c r="R3" s="99" t="s">
        <v>2309</v>
      </c>
    </row>
    <row r="4" s="20" customFormat="1" ht="17.1" customHeight="1" spans="1:18">
      <c r="A4" s="110" t="s">
        <v>0</v>
      </c>
      <c r="B4" s="47">
        <v>48542</v>
      </c>
      <c r="C4" s="32">
        <v>784</v>
      </c>
      <c r="D4" s="32">
        <v>353</v>
      </c>
      <c r="E4" s="32">
        <v>671</v>
      </c>
      <c r="F4" s="32">
        <v>536</v>
      </c>
      <c r="G4" s="32">
        <v>566</v>
      </c>
      <c r="H4" s="32">
        <v>984</v>
      </c>
      <c r="I4" s="32">
        <v>10402</v>
      </c>
      <c r="J4" s="32">
        <v>14408</v>
      </c>
      <c r="K4" s="32">
        <v>4367</v>
      </c>
      <c r="L4" s="32">
        <v>3267</v>
      </c>
      <c r="M4" s="32">
        <v>895</v>
      </c>
      <c r="N4" s="32">
        <v>0</v>
      </c>
      <c r="O4" s="32">
        <v>821</v>
      </c>
      <c r="P4" s="32">
        <v>5000</v>
      </c>
      <c r="Q4" s="32">
        <v>5</v>
      </c>
      <c r="R4" s="32">
        <v>816</v>
      </c>
    </row>
  </sheetData>
  <mergeCells count="1">
    <mergeCell ref="A1:R1"/>
  </mergeCells>
  <pageMargins left="0.788888888888889" right="0.788888888888889" top="0.588888888888889" bottom="0.588888888888889" header="0.388888888888889" footer="0.388888888888889"/>
  <pageSetup paperSize="12" firstPageNumber="0" pageOrder="overThenDown" orientation="landscape" useFirstPageNumber="1"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45</vt:i4>
      </vt:variant>
    </vt:vector>
  </HeadingPairs>
  <TitlesOfParts>
    <vt:vector size="45" baseType="lpstr">
      <vt:lpstr>封面</vt:lpstr>
      <vt:lpstr>ML</vt:lpstr>
      <vt:lpstr>sheet01</vt:lpstr>
      <vt:lpstr>G01</vt:lpstr>
      <vt:lpstr>G02</vt:lpstr>
      <vt:lpstr>G03</vt:lpstr>
      <vt:lpstr>G04</vt:lpstr>
      <vt:lpstr>G05</vt:lpstr>
      <vt:lpstr>G06</vt:lpstr>
      <vt:lpstr>G07</vt:lpstr>
      <vt:lpstr>sheet02</vt:lpstr>
      <vt:lpstr>G08</vt:lpstr>
      <vt:lpstr>G09</vt:lpstr>
      <vt:lpstr>G10</vt:lpstr>
      <vt:lpstr>sheet03</vt:lpstr>
      <vt:lpstr>G11</vt:lpstr>
      <vt:lpstr>G12</vt:lpstr>
      <vt:lpstr>G13</vt:lpstr>
      <vt:lpstr>Sheet2</vt:lpstr>
      <vt:lpstr>G14</vt:lpstr>
      <vt:lpstr>G15</vt:lpstr>
      <vt:lpstr>G16</vt:lpstr>
      <vt:lpstr>G17</vt:lpstr>
      <vt:lpstr>G18</vt:lpstr>
      <vt:lpstr>IB (2)</vt:lpstr>
      <vt:lpstr>sheet01 (2)</vt:lpstr>
      <vt:lpstr>G19</vt:lpstr>
      <vt:lpstr>G20</vt:lpstr>
      <vt:lpstr>G21</vt:lpstr>
      <vt:lpstr>G22</vt:lpstr>
      <vt:lpstr>G23</vt:lpstr>
      <vt:lpstr>G24</vt:lpstr>
      <vt:lpstr>G25</vt:lpstr>
      <vt:lpstr>sheet02 (2)</vt:lpstr>
      <vt:lpstr>G26</vt:lpstr>
      <vt:lpstr>G27</vt:lpstr>
      <vt:lpstr>G28</vt:lpstr>
      <vt:lpstr>G29</vt:lpstr>
      <vt:lpstr>sheet03 (2)</vt:lpstr>
      <vt:lpstr>G30</vt:lpstr>
      <vt:lpstr>G31</vt:lpstr>
      <vt:lpstr>G32</vt:lpstr>
      <vt:lpstr>G33</vt:lpstr>
      <vt:lpstr>G34</vt:lpstr>
      <vt:lpstr>预备费安排情况表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杨艳梅</cp:lastModifiedBy>
  <dcterms:created xsi:type="dcterms:W3CDTF">2021-08-07T09:01:00Z</dcterms:created>
  <dcterms:modified xsi:type="dcterms:W3CDTF">2025-02-28T06:46:39Z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938644D50C074864BB13803BF31DC23E_12</vt:lpwstr>
  </property>
</Properties>
</file>