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<sst xmlns="http://schemas.openxmlformats.org/spreadsheetml/2006/main" count="83" uniqueCount="45">
  <si>
    <t>附件3</t>
  </si>
  <si>
    <t>沧源县芒卡镇扣勐村芒驮自然村村庄规划项目建设统计表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</si>
  <si>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</si>
  <si>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</si>
  <si>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</si>
  <si>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</si>
  <si>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</si>
  <si>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上级补助</t>
  </si>
  <si>
    <t>群众自筹</t>
  </si>
  <si>
    <t>道路交通</t>
  </si>
  <si>
    <t>新建产业路—公达真脚至公马落，全长5km,设计宽度4m</t>
  </si>
  <si>
    <t>2019-2023</t>
  </si>
  <si>
    <t>镇人民政府</t>
  </si>
  <si>
    <t>新建产业路—公西永至公里冲，全长5km,设计宽度4m</t>
  </si>
  <si>
    <t>新建产业路—公跌永至南令河，全长6km,设计宽度4m</t>
  </si>
  <si>
    <t>建设养殖小区硬板路1条，长1km，宽度4m，厚度20cm，</t>
  </si>
  <si>
    <t>建设入户硬板路2km，设计硬化宽度3m，厚度20cm</t>
  </si>
  <si>
    <t>供水工程</t>
  </si>
  <si>
    <t xml:space="preserve"> 新建30立方米的压力池2个</t>
  </si>
  <si>
    <t xml:space="preserve"> 新建自然村20立方米的分水池7个</t>
  </si>
  <si>
    <t>更换4cm主管管道长100m</t>
  </si>
  <si>
    <t>实施人畜饮水管网—全长2公里</t>
  </si>
  <si>
    <t>排水工程及污处理设施</t>
  </si>
  <si>
    <t>1号沟渠-王玉兰户至寨子脚，全长2km，设计标准30cm×40cm</t>
  </si>
  <si>
    <t>2号沟渠-李国庆户至寨子脚，全长3km，设计标准30cm×40cm</t>
  </si>
  <si>
    <t>3号沟渠-白秀花户至寨子脚，全长1km，设计标准30cm×40cm</t>
  </si>
  <si>
    <t>1号沟渠-李国庆户至寨子脚，全长3km，设计标准30cm×40cm</t>
  </si>
  <si>
    <t>新建人工湿地3座，占地面积450平方米，计划投资60万元（含土地补偿费）。</t>
  </si>
  <si>
    <t>环卫设施</t>
  </si>
  <si>
    <t>新增8个垃圾箱</t>
  </si>
  <si>
    <t>规划建设2个垃圾公厕</t>
  </si>
  <si>
    <t>亮化工程</t>
  </si>
  <si>
    <t>自然村规划安装45盏太阳能路灯，概算投资22.5万元。</t>
  </si>
  <si>
    <t>民居建设</t>
  </si>
  <si>
    <t>实施60户民居房屋外包装，突出佤族风格和文化元素</t>
  </si>
  <si>
    <t>2023－2035</t>
  </si>
  <si>
    <t>乡村振兴理事会</t>
  </si>
  <si>
    <t>产业发展</t>
  </si>
  <si>
    <t>规划养殖小区2个,占地10亩，预计投资50万元（含土地补偿费）</t>
  </si>
  <si>
    <t>抓好现有橡胶管护，实施沃柑种植350亩，无筋豆300亩</t>
  </si>
  <si>
    <t>美化绿化</t>
  </si>
  <si>
    <t>实施进村主干道1000米的绿化工程，以当地树种实施绿化</t>
  </si>
  <si>
    <t>实施庭院绿化美化工程，每户农户庭院及周边至少种植10株芒果、李子等果木</t>
  </si>
  <si>
    <t>用地规划</t>
  </si>
  <si>
    <t>划定村庄建设边界，预留新增民居扩容建设用地30亩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</si>
</sst>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ajor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0" workbookViewId="0">
      <selection activeCell="H15" sqref="H15"/>
    </sheetView>
  </sheetViews>
  <sheetFormatPr defaultColWidth="9" defaultRowHeight="14.25" outlineLevelCol="6"/>
  <cols>
    <col min="1" max="1" width="13.875" style="1" customWidth="1"/>
    <col min="2" max="2" width="43.5" style="2" customWidth="1"/>
    <col min="3" max="3" width="16.5" style="3" customWidth="1"/>
    <col min="4" max="6" width="11.5" style="3" customWidth="1"/>
    <col min="7" max="7" width="20.25" style="1" customWidth="1"/>
    <col min="10" max="10" width="12.625"/>
  </cols>
  <sheetData>
    <row r="1" spans="1:1">
      <c r="A1" s="1" t="s">
        <v>0</v>
      </c>
    </row>
    <row r="2" ht="25.5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/>
      <c r="C3" s="7" t="s">
        <v>3</v>
      </c>
      <c r="D3" s="7" t="s">
        <v>4</v>
      </c>
      <c r="E3" s="7"/>
      <c r="F3" s="7"/>
      <c r="G3" s="7" t="s">
        <v>5</v>
      </c>
    </row>
    <row r="4" ht="13.5" spans="1:7">
      <c r="A4" s="6"/>
      <c r="B4" s="6"/>
      <c r="C4" s="7"/>
      <c r="D4" s="7" t="s">
        <v>6</v>
      </c>
      <c r="E4" s="8" t="s">
        <v>7</v>
      </c>
      <c r="F4" s="8" t="s">
        <v>8</v>
      </c>
      <c r="G4" s="7"/>
    </row>
    <row r="5" spans="1:7">
      <c r="A5" s="6"/>
      <c r="B5" s="6"/>
      <c r="C5" s="7"/>
      <c r="D5" s="7"/>
      <c r="E5" s="9"/>
      <c r="F5" s="9"/>
      <c r="G5" s="7"/>
    </row>
    <row r="6" ht="30" customHeight="1" spans="1:7">
      <c r="A6" s="10" t="s">
        <v>9</v>
      </c>
      <c r="B6" s="11" t="s">
        <v>10</v>
      </c>
      <c r="C6" s="10" t="s">
        <v>11</v>
      </c>
      <c r="D6" s="7">
        <f>5000*245/10000</f>
        <v>122.5</v>
      </c>
      <c r="E6" s="7">
        <f>5000*245/10000</f>
        <v>122.5</v>
      </c>
      <c r="F6" s="7"/>
      <c r="G6" s="10" t="s">
        <v>12</v>
      </c>
    </row>
    <row r="7" ht="30" customHeight="1" spans="1:7">
      <c r="A7" s="10"/>
      <c r="B7" s="11" t="s">
        <v>13</v>
      </c>
      <c r="C7" s="10" t="s">
        <v>11</v>
      </c>
      <c r="D7" s="7">
        <f>5000*245/10000</f>
        <v>122.5</v>
      </c>
      <c r="E7" s="7">
        <f>5000*245/10000</f>
        <v>122.5</v>
      </c>
      <c r="F7" s="7"/>
      <c r="G7" s="10" t="s">
        <v>12</v>
      </c>
    </row>
    <row r="8" ht="30" customHeight="1" spans="1:7">
      <c r="A8" s="10"/>
      <c r="B8" s="11" t="s">
        <v>14</v>
      </c>
      <c r="C8" s="10" t="s">
        <v>11</v>
      </c>
      <c r="D8" s="7">
        <f>6000*245/10000</f>
        <v>147</v>
      </c>
      <c r="E8" s="7">
        <f>6000*245/10000</f>
        <v>147</v>
      </c>
      <c r="F8" s="7"/>
      <c r="G8" s="10" t="s">
        <v>12</v>
      </c>
    </row>
    <row r="9" ht="30" customHeight="1" spans="1:7">
      <c r="A9" s="10"/>
      <c r="B9" s="12" t="s">
        <v>15</v>
      </c>
      <c r="C9" s="10" t="s">
        <v>11</v>
      </c>
      <c r="D9" s="10">
        <v>17</v>
      </c>
      <c r="E9" s="10">
        <v>17</v>
      </c>
      <c r="F9" s="10"/>
      <c r="G9" s="10" t="s">
        <v>12</v>
      </c>
    </row>
    <row r="10" ht="30" customHeight="1" spans="1:7">
      <c r="A10" s="10"/>
      <c r="B10" s="12" t="s">
        <v>16</v>
      </c>
      <c r="C10" s="10" t="s">
        <v>11</v>
      </c>
      <c r="D10" s="10">
        <v>36</v>
      </c>
      <c r="E10" s="10">
        <v>36</v>
      </c>
      <c r="F10" s="10"/>
      <c r="G10" s="10" t="s">
        <v>12</v>
      </c>
    </row>
    <row r="11" ht="30" customHeight="1" spans="1:7">
      <c r="A11" s="13" t="s">
        <v>17</v>
      </c>
      <c r="B11" s="14" t="s">
        <v>18</v>
      </c>
      <c r="C11" s="10" t="s">
        <v>11</v>
      </c>
      <c r="D11" s="10">
        <v>6</v>
      </c>
      <c r="E11" s="10">
        <v>6</v>
      </c>
      <c r="F11" s="10"/>
      <c r="G11" s="10" t="s">
        <v>12</v>
      </c>
    </row>
    <row r="12" ht="30" customHeight="1" spans="1:7">
      <c r="A12" s="15"/>
      <c r="B12" s="14" t="s">
        <v>19</v>
      </c>
      <c r="C12" s="10" t="s">
        <v>11</v>
      </c>
      <c r="D12" s="10">
        <v>14</v>
      </c>
      <c r="E12" s="10">
        <v>14</v>
      </c>
      <c r="F12" s="10"/>
      <c r="G12" s="10" t="s">
        <v>12</v>
      </c>
    </row>
    <row r="13" ht="30" customHeight="1" spans="1:7">
      <c r="A13" s="15"/>
      <c r="B13" s="12" t="s">
        <v>20</v>
      </c>
      <c r="C13" s="10" t="s">
        <v>11</v>
      </c>
      <c r="D13" s="10">
        <v>5.5</v>
      </c>
      <c r="E13" s="10">
        <v>5.5</v>
      </c>
      <c r="F13" s="10"/>
      <c r="G13" s="10" t="s">
        <v>12</v>
      </c>
    </row>
    <row r="14" ht="30" customHeight="1" spans="1:7">
      <c r="A14" s="16"/>
      <c r="B14" s="11" t="s">
        <v>21</v>
      </c>
      <c r="C14" s="10" t="s">
        <v>11</v>
      </c>
      <c r="D14" s="10">
        <v>2.4</v>
      </c>
      <c r="E14" s="10">
        <v>2.4</v>
      </c>
      <c r="F14" s="10"/>
      <c r="G14" s="10" t="s">
        <v>12</v>
      </c>
    </row>
    <row r="15" ht="30" customHeight="1" spans="1:7">
      <c r="A15" s="13" t="s">
        <v>22</v>
      </c>
      <c r="B15" s="14" t="s">
        <v>23</v>
      </c>
      <c r="C15" s="10" t="s">
        <v>11</v>
      </c>
      <c r="D15" s="10">
        <f>2000*180/10000</f>
        <v>36</v>
      </c>
      <c r="E15" s="10">
        <f>2000*180/10000</f>
        <v>36</v>
      </c>
      <c r="F15" s="10"/>
      <c r="G15" s="10" t="s">
        <v>12</v>
      </c>
    </row>
    <row r="16" ht="30" customHeight="1" spans="1:7">
      <c r="A16" s="15"/>
      <c r="B16" s="14" t="s">
        <v>24</v>
      </c>
      <c r="C16" s="10" t="s">
        <v>11</v>
      </c>
      <c r="D16" s="10">
        <v>54</v>
      </c>
      <c r="E16" s="10">
        <v>54</v>
      </c>
      <c r="F16" s="10"/>
      <c r="G16" s="10" t="s">
        <v>12</v>
      </c>
    </row>
    <row r="17" ht="30" customHeight="1" spans="1:7">
      <c r="A17" s="15"/>
      <c r="B17" s="14" t="s">
        <v>25</v>
      </c>
      <c r="C17" s="10" t="s">
        <v>11</v>
      </c>
      <c r="D17" s="10">
        <f>1000*180/10000</f>
        <v>18</v>
      </c>
      <c r="E17" s="10">
        <f>1000*180/10000</f>
        <v>18</v>
      </c>
      <c r="F17" s="10"/>
      <c r="G17" s="10" t="s">
        <v>12</v>
      </c>
    </row>
    <row r="18" ht="30" customHeight="1" spans="1:7">
      <c r="A18" s="15"/>
      <c r="B18" s="14" t="s">
        <v>26</v>
      </c>
      <c r="C18" s="10" t="s">
        <v>11</v>
      </c>
      <c r="D18" s="10">
        <v>54</v>
      </c>
      <c r="E18" s="10">
        <v>54</v>
      </c>
      <c r="F18" s="10"/>
      <c r="G18" s="10" t="s">
        <v>12</v>
      </c>
    </row>
    <row r="19" ht="30" customHeight="1" spans="1:7">
      <c r="A19" s="16"/>
      <c r="B19" s="17" t="s">
        <v>27</v>
      </c>
      <c r="C19" s="10" t="s">
        <v>11</v>
      </c>
      <c r="D19" s="10">
        <v>60</v>
      </c>
      <c r="E19" s="10">
        <v>60</v>
      </c>
      <c r="F19" s="10"/>
      <c r="G19" s="10" t="s">
        <v>12</v>
      </c>
    </row>
    <row r="20" ht="30" customHeight="1" spans="1:7">
      <c r="A20" s="18" t="s">
        <v>28</v>
      </c>
      <c r="B20" s="19" t="s">
        <v>29</v>
      </c>
      <c r="C20" s="10" t="s">
        <v>11</v>
      </c>
      <c r="D20" s="10">
        <v>2.4</v>
      </c>
      <c r="E20" s="10">
        <v>2.4</v>
      </c>
      <c r="F20" s="10"/>
      <c r="G20" s="10" t="s">
        <v>12</v>
      </c>
    </row>
    <row r="21" ht="30" customHeight="1" spans="1:7">
      <c r="A21" s="18"/>
      <c r="B21" s="19" t="s">
        <v>30</v>
      </c>
      <c r="C21" s="10" t="s">
        <v>11</v>
      </c>
      <c r="D21" s="10">
        <v>14</v>
      </c>
      <c r="E21" s="10">
        <v>14</v>
      </c>
      <c r="F21" s="10"/>
      <c r="G21" s="10" t="s">
        <v>12</v>
      </c>
    </row>
    <row r="22" ht="30" customHeight="1" spans="1:7">
      <c r="A22" s="18" t="s">
        <v>31</v>
      </c>
      <c r="B22" s="12" t="s">
        <v>32</v>
      </c>
      <c r="C22" s="10" t="s">
        <v>11</v>
      </c>
      <c r="D22" s="10">
        <f>45*5000/10000</f>
        <v>22.5</v>
      </c>
      <c r="E22" s="10">
        <f>45*5000/10000</f>
        <v>22.5</v>
      </c>
      <c r="F22" s="10"/>
      <c r="G22" s="10" t="s">
        <v>12</v>
      </c>
    </row>
    <row r="23" ht="30" customHeight="1" spans="1:7">
      <c r="A23" s="20" t="s">
        <v>33</v>
      </c>
      <c r="B23" s="21" t="s">
        <v>34</v>
      </c>
      <c r="C23" s="22" t="s">
        <v>35</v>
      </c>
      <c r="D23" s="23">
        <v>120</v>
      </c>
      <c r="E23" s="23">
        <v>120</v>
      </c>
      <c r="F23" s="23"/>
      <c r="G23" s="23" t="s">
        <v>36</v>
      </c>
    </row>
    <row r="24" ht="30" customHeight="1" spans="1:7">
      <c r="A24" s="7" t="s">
        <v>37</v>
      </c>
      <c r="B24" s="12" t="s">
        <v>38</v>
      </c>
      <c r="C24" s="22" t="s">
        <v>35</v>
      </c>
      <c r="D24" s="10">
        <v>50</v>
      </c>
      <c r="E24" s="10">
        <v>50</v>
      </c>
      <c r="F24" s="10"/>
      <c r="G24" s="10" t="s">
        <v>12</v>
      </c>
    </row>
    <row r="25" ht="30" customHeight="1" spans="1:7">
      <c r="A25" s="7"/>
      <c r="B25" s="12" t="s">
        <v>39</v>
      </c>
      <c r="C25" s="22" t="s">
        <v>35</v>
      </c>
      <c r="D25" s="10">
        <v>80</v>
      </c>
      <c r="E25" s="10">
        <v>80</v>
      </c>
      <c r="F25" s="10"/>
      <c r="G25" s="10"/>
    </row>
    <row r="26" ht="30" customHeight="1" spans="1:7">
      <c r="A26" s="22" t="s">
        <v>40</v>
      </c>
      <c r="B26" s="11" t="s">
        <v>41</v>
      </c>
      <c r="C26" s="10" t="s">
        <v>11</v>
      </c>
      <c r="D26" s="10">
        <v>50</v>
      </c>
      <c r="E26" s="10"/>
      <c r="F26" s="10">
        <v>50</v>
      </c>
      <c r="G26" s="10"/>
    </row>
    <row r="27" ht="30" customHeight="1" spans="1:7">
      <c r="A27" s="22"/>
      <c r="B27" s="12" t="s">
        <v>42</v>
      </c>
      <c r="C27" s="10" t="s">
        <v>11</v>
      </c>
      <c r="D27" s="10"/>
      <c r="E27" s="10"/>
      <c r="F27" s="10"/>
      <c r="G27" s="10"/>
    </row>
    <row r="28" ht="30" customHeight="1" spans="1:7">
      <c r="A28" s="22" t="s">
        <v>43</v>
      </c>
      <c r="B28" s="11" t="s">
        <v>44</v>
      </c>
      <c r="C28" s="10"/>
      <c r="D28" s="10"/>
      <c r="E28" s="10"/>
      <c r="F28" s="10"/>
      <c r="G28" s="10"/>
    </row>
    <row r="29" ht="30" customHeight="1" spans="1:7">
      <c r="A29" s="18" t="s">
        <v>6</v>
      </c>
      <c r="B29" s="12"/>
      <c r="C29" s="10"/>
      <c r="D29" s="10">
        <f>SUM(D9:D27)</f>
        <v>641.8</v>
      </c>
      <c r="E29" s="10">
        <f>SUM(E9:E27)</f>
        <v>591.8</v>
      </c>
      <c r="F29" s="10">
        <f>SUM(F9:F27)</f>
        <v>50</v>
      </c>
      <c r="G29" s="10"/>
    </row>
  </sheetData>
  <mergeCells count="14">
    <mergeCell ref="A2:G2"/>
    <mergeCell ref="D3:F3"/>
    <mergeCell ref="A6:A10"/>
    <mergeCell ref="A11:A14"/>
    <mergeCell ref="A15:A19"/>
    <mergeCell ref="A20:A21"/>
    <mergeCell ref="A24:A25"/>
    <mergeCell ref="A26:A27"/>
    <mergeCell ref="C3:C5"/>
    <mergeCell ref="D4:D5"/>
    <mergeCell ref="E4:E5"/>
    <mergeCell ref="F4:F5"/>
    <mergeCell ref="G3:G5"/>
    <mergeCell ref="A3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专业安装彩钢瓦</cp:lastModifiedBy>
  <dcterms:created xsi:type="dcterms:W3CDTF">2019-03-09T10:25:00Z</dcterms:created>
  <dcterms:modified xsi:type="dcterms:W3CDTF">2019-05-05T07:22:55Z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