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8" activeTab="9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<sst xmlns="http://schemas.openxmlformats.org/spreadsheetml/2006/main" count="1209" uniqueCount="432">
  <si>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</si>
  <si>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</si>
  <si>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</si>
  <si>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</si>
  <si>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</si>
  <si>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</si>
  <si>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</si>
  <si>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</si>
  <si>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</si>
  <si>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</si>
  <si>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</si>
  <si>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</si>
  <si>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</si>
  <si>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</si>
  <si>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</si>
  <si>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</si>
  <si>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</si>
  <si>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</si>
  <si>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</si>
  <si>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</si>
  <si>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</si>
  <si>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</si>
  <si>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</si>
  <si>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</si>
  <si>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</si>
  <si>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</si>
  <si>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</si>
  <si>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</si>
  <si>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</si>
  <si>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</si>
  <si>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</si>
  <si>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</si>
  <si>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</si>
  <si>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</si>
  <si>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</si>
  <si>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</si>
  <si>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</si>
  <si>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</si>
  <si>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</si>
  <si>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</si>
  <si>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</si>
  <si>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</si>
  <si>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</si>
  <si>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</si>
  <si>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</si>
  <si>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</si>
  <si>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</si>
  <si>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</si>
  <si>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</si>
  <si>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</si>
  <si>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</si>
  <si>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</si>
  <si>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</si>
  <si>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</si>
  <si>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</si>
  <si>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</si>
  <si>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</si>
  <si>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</si>
  <si>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</si>
  <si>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</si>
  <si>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</si>
  <si>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</si>
  <si>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</si>
  <si>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</si>
  <si>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</si>
  <si>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</si>
  <si>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</si>
  <si>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</si>
  <si>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</si>
  <si>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</si>
  <si>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351</t>
  </si>
  <si>
    <t>沧源佤族自治县退役军人事务局</t>
  </si>
  <si>
    <t>351001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</si>
  <si>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</si>
  <si>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</si>
  <si>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</si>
  <si>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</si>
  <si>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</si>
  <si>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</si>
  <si>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</si>
  <si>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</si>
  <si>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</si>
  <si>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</si>
  <si>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</si>
  <si>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</si>
  <si>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</si>
  <si>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</si>
  <si>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</si>
  <si>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</si>
  <si>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</si>
  <si>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</si>
  <si>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</si>
  <si>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</si>
  <si>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</si>
  <si>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</si>
  <si>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</si>
  <si>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</si>
  <si>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</si>
  <si>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</si>
  <si>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</si>
  <si>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</si>
  <si>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</si>
  <si>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</si>
  <si>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</si>
  <si>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</si>
  <si>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20809</t>
  </si>
  <si>
    <t>退役安置</t>
  </si>
  <si>
    <t>2080901</t>
  </si>
  <si>
    <t>退役士兵安置</t>
  </si>
  <si>
    <t>2080902</t>
  </si>
  <si>
    <t>军队移交政府的离退休人员安置</t>
  </si>
  <si>
    <t>2080904</t>
  </si>
  <si>
    <t>退役士兵管理教育</t>
  </si>
  <si>
    <t>2080905</t>
  </si>
  <si>
    <t>军队转业干部安置</t>
  </si>
  <si>
    <t>20828</t>
  </si>
  <si>
    <t>退役军人管理事务</t>
  </si>
  <si>
    <t>2082801</t>
  </si>
  <si>
    <t>行政运行</t>
  </si>
  <si>
    <t>2082804</t>
  </si>
  <si>
    <t>拥军优属</t>
  </si>
  <si>
    <t>2082850</t>
  </si>
  <si>
    <t>事业运行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</si>
  <si>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</si>
  <si>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</si>
  <si>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</si>
  <si>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</si>
  <si>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</si>
  <si>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</si>
  <si>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</si>
  <si>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</si>
  <si>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</si>
  <si>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</si>
  <si>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</si>
  <si>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</si>
  <si>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</si>
  <si>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</si>
  <si>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</si>
  <si>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</si>
  <si>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</si>
  <si>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</si>
  <si>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</si>
  <si>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</si>
  <si>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</si>
  <si>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</si>
  <si>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</si>
  <si>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</si>
  <si>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</si>
  <si>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</si>
  <si>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</si>
  <si>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</si>
  <si>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</si>
  <si>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</si>
  <si>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</si>
  <si>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</si>
  <si>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</si>
  <si>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</si>
  <si>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</si>
  <si>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</si>
  <si>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</si>
  <si>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</si>
  <si>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</si>
  <si>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</si>
  <si>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</si>
  <si>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</si>
  <si>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</si>
  <si>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</si>
  <si>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</si>
  <si>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</si>
  <si>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</si>
  <si>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</si>
  <si>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</si>
  <si>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</si>
  <si>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</si>
  <si>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</si>
  <si>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</si>
  <si>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</si>
  <si>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</si>
  <si>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</si>
  <si>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</si>
  <si>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</si>
  <si>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</si>
  <si>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</si>
  <si>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</si>
  <si>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</si>
  <si>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</si>
  <si>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</si>
  <si>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</si>
  <si>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</si>
  <si>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</si>
  <si>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</si>
  <si>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</si>
  <si>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</si>
  <si>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</si>
  <si>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</si>
  <si>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</si>
  <si>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</si>
  <si>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</si>
  <si>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</si>
  <si>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</si>
  <si>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</si>
  <si>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</si>
  <si>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</si>
  <si>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本单位此表无预算数据，故本表为空表。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</si>
  <si>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</si>
  <si>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</si>
  <si>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</si>
  <si>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</si>
  <si>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</si>
  <si>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</si>
  <si>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</si>
  <si>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</si>
  <si>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</si>
  <si>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</si>
  <si>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</si>
  <si>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</si>
  <si>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</si>
  <si>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</si>
  <si>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</si>
  <si>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</si>
  <si>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</si>
  <si>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</si>
  <si>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530927210000000002136</t>
  </si>
  <si>
    <t>行政人员支出工资</t>
  </si>
  <si>
    <t>30101</t>
  </si>
  <si>
    <t>基本工资</t>
  </si>
  <si>
    <t>530927210000000002137</t>
  </si>
  <si>
    <t>事业人员支出工资</t>
  </si>
  <si>
    <t>30102</t>
  </si>
  <si>
    <t>津贴补贴</t>
  </si>
  <si>
    <t>30103</t>
  </si>
  <si>
    <t>奖金</t>
  </si>
  <si>
    <t>530927231100001440823</t>
  </si>
  <si>
    <t>绩效考核奖励（2017年提高标准部分）</t>
  </si>
  <si>
    <t>30107</t>
  </si>
  <si>
    <t>绩效工资</t>
  </si>
  <si>
    <t>530927231100001440824</t>
  </si>
  <si>
    <t>绩效工资（2017年提高标准部分）</t>
  </si>
  <si>
    <t>530927210000000002138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</si>
  <si>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</si>
  <si>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</si>
  <si>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</si>
  <si>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</si>
  <si>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</si>
  <si>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</si>
  <si>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</si>
  <si>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530927210000000002139</t>
  </si>
  <si>
    <t>30113</t>
  </si>
  <si>
    <t>530927251100003791574</t>
  </si>
  <si>
    <t>编外聘用制人员支出</t>
  </si>
  <si>
    <t>30199</t>
  </si>
  <si>
    <t>其他工资福利支出</t>
  </si>
  <si>
    <t>530927210000000002144</t>
  </si>
  <si>
    <t>一般公用经费</t>
  </si>
  <si>
    <t>30201</t>
  </si>
  <si>
    <t>办公费</t>
  </si>
  <si>
    <t>30205</t>
  </si>
  <si>
    <t>水费</t>
  </si>
  <si>
    <t>30206</t>
  </si>
  <si>
    <t>电费</t>
  </si>
  <si>
    <t>30215</t>
  </si>
  <si>
    <t>会议费</t>
  </si>
  <si>
    <t>30216</t>
  </si>
  <si>
    <t>培训费</t>
  </si>
  <si>
    <t>30211</t>
  </si>
  <si>
    <t>差旅费</t>
  </si>
  <si>
    <t>530927221100000254908</t>
  </si>
  <si>
    <t>工会经费</t>
  </si>
  <si>
    <t>30228</t>
  </si>
  <si>
    <t>530927210000000002142</t>
  </si>
  <si>
    <t>公务交通补贴</t>
  </si>
  <si>
    <t>30239</t>
  </si>
  <si>
    <t>其他交通费用</t>
  </si>
  <si>
    <t>530927210000000002140</t>
  </si>
  <si>
    <t>离退休费</t>
  </si>
  <si>
    <t>30302</t>
  </si>
  <si>
    <t>退休费</t>
  </si>
  <si>
    <t>530927241100002310049</t>
  </si>
  <si>
    <t>机关事业单位职工及军人抚恤补助</t>
  </si>
  <si>
    <t>30304</t>
  </si>
  <si>
    <t>抚恤金</t>
  </si>
  <si>
    <t>530927241100002310051</t>
  </si>
  <si>
    <t>优抚对象抚恤和生活补助经费</t>
  </si>
  <si>
    <t>30305</t>
  </si>
  <si>
    <t>生活补助</t>
  </si>
  <si>
    <t>530927241100002310054</t>
  </si>
  <si>
    <t>对个人和家庭的补助</t>
  </si>
  <si>
    <t>30399</t>
  </si>
  <si>
    <t>其他对个人和家庭的补助</t>
  </si>
  <si>
    <t>530927251100003819781</t>
  </si>
  <si>
    <t>安家建房补助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</si>
  <si>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</si>
  <si>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</si>
  <si>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</si>
  <si>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</si>
  <si>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</si>
  <si>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</si>
  <si>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</si>
  <si>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加强新时代离退休干部党的建设工作经费</t>
  </si>
  <si>
    <t>专项业务类</t>
  </si>
  <si>
    <t>530927241100002291244</t>
  </si>
  <si>
    <t>军队离退休干部定期增资经费</t>
  </si>
  <si>
    <t>民生类</t>
  </si>
  <si>
    <t>530927251100003791644</t>
  </si>
  <si>
    <t>30303</t>
  </si>
  <si>
    <t>退职（役）费</t>
  </si>
  <si>
    <t>烈士陵园管理工作经费</t>
  </si>
  <si>
    <t>530927241100002292884</t>
  </si>
  <si>
    <t>双拥工作经费</t>
  </si>
  <si>
    <t>530927241100002290193</t>
  </si>
  <si>
    <t>退役士兵教育培训经费</t>
  </si>
  <si>
    <t>530927210000000000992</t>
  </si>
  <si>
    <t>义务兵和消防员优待金资金</t>
  </si>
  <si>
    <t>530927241100002291095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</si>
  <si>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</si>
  <si>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</si>
  <si>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</si>
  <si>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</si>
  <si>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</si>
  <si>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</si>
  <si>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</si>
  <si>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</si>
  <si>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</si>
  <si>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</si>
  <si>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</si>
  <si>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照中共沧源佤族自治县委办公室印发《关于加强新时代离退休干部党的建设工作的措施》的通知（沧办发[2023]114号）文件精神，加强离退休干部党支部党的建设，健全离退休干部党建工作经费保障机制，提升离退休干部党建工作质量，扎实开展“示范党支部”创建工作，切实把全面从严治党要求落实到每个离退休干部党支部</t>
  </si>
  <si>
    <t>产出指标</t>
  </si>
  <si>
    <t>数量指标</t>
  </si>
  <si>
    <t>加强离退休干部党支部党的建设</t>
  </si>
  <si>
    <t>&gt;=</t>
  </si>
  <si>
    <t>100%</t>
  </si>
  <si>
    <t>%</t>
  </si>
  <si>
    <t>定量指标</t>
  </si>
  <si>
    <t>形成最终研究报告个数。</t>
  </si>
  <si>
    <t>质量指标</t>
  </si>
  <si>
    <t>100</t>
  </si>
  <si>
    <t>反映研究成果转化情况。
成果转化率=形成正式文件或咨询成果数量/研究报告总数量。</t>
  </si>
  <si>
    <t>效益指标</t>
  </si>
  <si>
    <t>社会效益</t>
  </si>
  <si>
    <t>有效加强</t>
  </si>
  <si>
    <t>反映研究成果获得领导批示圈阅情况。</t>
  </si>
  <si>
    <t>满意度指标</t>
  </si>
  <si>
    <t>服务对象满意度</t>
  </si>
  <si>
    <t>=</t>
  </si>
  <si>
    <t>反映服务对象对政策研究工作的整体满意情况。
服务对象满意度=（对政策研究工作的整体满意的人数/问卷调查人数）*100%</t>
  </si>
  <si>
    <t>以巩固军政军民团结、更新思想观念、促进军民融合发展为目标。</t>
  </si>
  <si>
    <t>宣传次数</t>
  </si>
  <si>
    <t>6次</t>
  </si>
  <si>
    <t>次</t>
  </si>
  <si>
    <t>反映制作宣传横幅、宣传册等的数量情况。</t>
  </si>
  <si>
    <t>及时宣传双拥工作</t>
  </si>
  <si>
    <t>反映事实发生与作为宣传事实发生之间的时间差距情况。</t>
  </si>
  <si>
    <t>时效指标</t>
  </si>
  <si>
    <t>计划完成率</t>
  </si>
  <si>
    <t>计划完成率=在规定时间内宣传任务完成数/宣传任务计划数*100%</t>
  </si>
  <si>
    <t>报刊（杂志、公众号）订阅区域增</t>
  </si>
  <si>
    <t>90</t>
  </si>
  <si>
    <t>反映宣传辐射区域范围增长情况。
报刊（杂志、公众号）订阅区域增长率=（本年订阅区域量-上年订阅区域量）/上年订阅区域量*100%</t>
  </si>
  <si>
    <t>社会公众满意度</t>
  </si>
  <si>
    <t>反映社会公众对宣传的满意程度。</t>
  </si>
  <si>
    <t>用于每年烈士纪念日、公祭日、抗战纪念日购买花篮、鲜花及日常维护工作经费。</t>
  </si>
  <si>
    <t>公祭日人数</t>
  </si>
  <si>
    <t>600</t>
  </si>
  <si>
    <t>人次</t>
  </si>
  <si>
    <t>及时率</t>
  </si>
  <si>
    <t>&lt;=</t>
  </si>
  <si>
    <t>红色教育基地</t>
  </si>
  <si>
    <t>地方政府落实好军队离退休干部两个待遇，生活待遇及工作待遇，此项资金主要用于军队离退休干部退休费。</t>
  </si>
  <si>
    <t>获补对象数</t>
  </si>
  <si>
    <t>军队离退休干部8人</t>
  </si>
  <si>
    <t>元/人</t>
  </si>
  <si>
    <t>反映获补助人员、企业的数量情况，也适用补贴、资助等形式的补助。</t>
  </si>
  <si>
    <t>获补对象准确率</t>
  </si>
  <si>
    <t>上级文件</t>
  </si>
  <si>
    <t>反映获补助对象认定的准确性情况。
获补对象准确率=抽检符合标准的补助对象数/抽检实际补助对象数*100%</t>
  </si>
  <si>
    <t>发放及时率</t>
  </si>
  <si>
    <t>反映发放单位及时发放补助资金的情况。
发放及时率=在时限内发放资金/应发放资金*100%</t>
  </si>
  <si>
    <t>政策知晓率</t>
  </si>
  <si>
    <t>反映补助政策的宣传效果情况。
政策知晓率=调查中补助政策知晓人数/调查总人数*100%</t>
  </si>
  <si>
    <t>受益对象满意度</t>
  </si>
  <si>
    <t>反映获补助受益对象的满意程度。</t>
  </si>
  <si>
    <t>通过深入开展自主就业退役士兵适应性培训及职业技能培训工作，使其尽快适应身份转变，提升自身素质，掌握一技之长，提高就业竞争力，从而实现高质量就业和成功创业。</t>
  </si>
  <si>
    <t>使退役士兵得到社会认可</t>
  </si>
  <si>
    <t>通过深入开展自主就业退役士兵适应性培训及职业技能培训工作，使其尽快适应身份转变，提升自身素质，掌握一技之长，提高就业竟争力，从而实现高质量就业和成功创业。</t>
  </si>
  <si>
    <t>退役士兵充分享受国家政策</t>
  </si>
  <si>
    <t>经济效益</t>
  </si>
  <si>
    <t>带动人均增收</t>
  </si>
  <si>
    <t>67500</t>
  </si>
  <si>
    <t>元</t>
  </si>
  <si>
    <t>反映补助带动人均增收的情况。</t>
  </si>
  <si>
    <t>向在部队服役的义务兵及国家综合性消防救援人员发放家庭优待金。保障年度征兵任务顺利完成，切实维护义务兵合法权益。按时、足额发放。</t>
  </si>
  <si>
    <t>达到指标值得满分，未达到指标值，指标得分=实际完成值/计划完成值*指标分值）</t>
  </si>
  <si>
    <t>家庭优待金发放及时率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</si>
  <si>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</si>
  <si>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</si>
  <si>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</si>
  <si>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</si>
  <si>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</si>
  <si>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</si>
  <si>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</si>
  <si>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</si>
  <si>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</si>
  <si>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</si>
  <si>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</si>
  <si>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</si>
  <si>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</si>
  <si>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</si>
  <si>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</si>
  <si>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</si>
  <si>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</si>
  <si>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</si>
  <si>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</si>
  <si>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</si>
  <si>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</si>
  <si>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</si>
  <si>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</si>
  <si>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</si>
  <si>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</si>
  <si>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</si>
  <si>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</si>
  <si>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</si>
  <si>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</si>
  <si>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</si>
  <si>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</si>
  <si>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</si>
  <si>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</si>
  <si>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</si>
  <si>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</si>
  <si>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</si>
  <si>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</si>
  <si>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312 民生类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</si>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</sst>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4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17" applyNumberFormat="0" applyAlignment="0" applyProtection="0">
      <alignment vertical="center"/>
    </xf>
    <xf numFmtId="0" fontId="40" fillId="6" borderId="18" applyNumberFormat="0" applyAlignment="0" applyProtection="0">
      <alignment vertical="center"/>
    </xf>
    <xf numFmtId="0" fontId="41" fillId="6" borderId="17" applyNumberFormat="0" applyAlignment="0" applyProtection="0">
      <alignment vertical="center"/>
    </xf>
    <xf numFmtId="0" fontId="42" fillId="7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6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0" fillId="3" borderId="0" xfId="0" applyFont="1" applyFill="1">
      <alignment vertical="top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3" borderId="7" xfId="0" applyFont="1" applyFill="1" applyBorder="1" applyAlignment="1">
      <alignment horizontal="left" vertical="center"/>
      <protection locked="0"/>
    </xf>
    <xf numFmtId="176" fontId="8" fillId="3" borderId="7" xfId="0" applyNumberFormat="1" applyFont="1" applyFill="1" applyBorder="1" applyAlignment="1">
      <alignment horizontal="right" vertical="center"/>
      <protection locked="0"/>
    </xf>
    <xf numFmtId="0" fontId="8" fillId="3" borderId="4" xfId="0" applyFont="1" applyFill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28" activePane="bottomLeft" state="frozen"/>
      <selection/>
      <selection pane="bottomLeft" activeCell="B17" sqref="B17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7"/>
      <c r="C3" s="207"/>
      <c r="D3" s="207"/>
    </row>
    <row r="4" ht="18.75" customHeight="1" spans="1:4">
      <c r="A4" s="42" t="str">
        <f>"单位名称："&amp;"沧源佤族自治县退役军人事务局"</f>
        <v>单位名称：沧源佤族自治县退役军人事务局</v>
      </c>
      <c r="B4" s="208"/>
      <c r="C4" s="208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1" t="s">
        <v>6</v>
      </c>
      <c r="B8" s="24">
        <v>4197362.94</v>
      </c>
      <c r="C8" s="131" t="s">
        <v>7</v>
      </c>
      <c r="D8" s="24"/>
    </row>
    <row r="9" ht="18.75" customHeight="1" spans="1:4">
      <c r="A9" s="131" t="s">
        <v>8</v>
      </c>
      <c r="B9" s="24"/>
      <c r="C9" s="131" t="s">
        <v>9</v>
      </c>
      <c r="D9" s="24"/>
    </row>
    <row r="10" ht="18.75" customHeight="1" spans="1:4">
      <c r="A10" s="131" t="s">
        <v>10</v>
      </c>
      <c r="B10" s="24"/>
      <c r="C10" s="131" t="s">
        <v>11</v>
      </c>
      <c r="D10" s="24"/>
    </row>
    <row r="11" ht="18.75" customHeight="1" spans="1:4">
      <c r="A11" s="131" t="s">
        <v>12</v>
      </c>
      <c r="B11" s="24"/>
      <c r="C11" s="131" t="s">
        <v>13</v>
      </c>
      <c r="D11" s="24"/>
    </row>
    <row r="12" s="206" customFormat="1" ht="18.75" customHeight="1" spans="1:4">
      <c r="A12" s="209" t="s">
        <v>14</v>
      </c>
      <c r="B12" s="210">
        <v>200000</v>
      </c>
      <c r="C12" s="211" t="s">
        <v>15</v>
      </c>
      <c r="D12" s="210"/>
    </row>
    <row r="13" ht="18.75" customHeight="1" spans="1:4">
      <c r="A13" s="166" t="s">
        <v>16</v>
      </c>
      <c r="B13" s="24"/>
      <c r="C13" s="165" t="s">
        <v>17</v>
      </c>
      <c r="D13" s="24"/>
    </row>
    <row r="14" ht="18.75" customHeight="1" spans="1:4">
      <c r="A14" s="166" t="s">
        <v>18</v>
      </c>
      <c r="B14" s="24"/>
      <c r="C14" s="165" t="s">
        <v>19</v>
      </c>
      <c r="D14" s="24"/>
    </row>
    <row r="15" ht="18.75" customHeight="1" spans="1:4">
      <c r="A15" s="166" t="s">
        <v>20</v>
      </c>
      <c r="B15" s="24">
        <v>200000</v>
      </c>
      <c r="C15" s="165" t="s">
        <v>21</v>
      </c>
      <c r="D15" s="24">
        <v>4089865.18</v>
      </c>
    </row>
    <row r="16" ht="18.75" customHeight="1" spans="1:4">
      <c r="A16" s="166" t="s">
        <v>22</v>
      </c>
      <c r="B16" s="24"/>
      <c r="C16" s="165" t="s">
        <v>23</v>
      </c>
      <c r="D16" s="24">
        <v>116104.24</v>
      </c>
    </row>
    <row r="17" ht="18.75" customHeight="1" spans="1:4">
      <c r="A17" s="166" t="s">
        <v>24</v>
      </c>
      <c r="B17" s="24"/>
      <c r="C17" s="166" t="s">
        <v>25</v>
      </c>
      <c r="D17" s="24"/>
    </row>
    <row r="18" ht="18.75" customHeight="1" spans="1:4">
      <c r="A18" s="166" t="s">
        <v>26</v>
      </c>
      <c r="B18" s="24"/>
      <c r="C18" s="166" t="s">
        <v>27</v>
      </c>
      <c r="D18" s="24"/>
    </row>
    <row r="19" ht="18.75" customHeight="1" spans="1:4">
      <c r="A19" s="167" t="s">
        <v>26</v>
      </c>
      <c r="B19" s="24"/>
      <c r="C19" s="165" t="s">
        <v>28</v>
      </c>
      <c r="D19" s="24"/>
    </row>
    <row r="20" ht="18.75" customHeight="1" spans="1:4">
      <c r="A20" s="167" t="s">
        <v>26</v>
      </c>
      <c r="B20" s="24"/>
      <c r="C20" s="165" t="s">
        <v>29</v>
      </c>
      <c r="D20" s="24"/>
    </row>
    <row r="21" ht="18.75" customHeight="1" spans="1:4">
      <c r="A21" s="167" t="s">
        <v>26</v>
      </c>
      <c r="B21" s="24"/>
      <c r="C21" s="165" t="s">
        <v>30</v>
      </c>
      <c r="D21" s="24"/>
    </row>
    <row r="22" ht="18.75" customHeight="1" spans="1:4">
      <c r="A22" s="167" t="s">
        <v>26</v>
      </c>
      <c r="B22" s="24"/>
      <c r="C22" s="165" t="s">
        <v>31</v>
      </c>
      <c r="D22" s="24"/>
    </row>
    <row r="23" ht="18.75" customHeight="1" spans="1:4">
      <c r="A23" s="167" t="s">
        <v>26</v>
      </c>
      <c r="B23" s="24"/>
      <c r="C23" s="165" t="s">
        <v>32</v>
      </c>
      <c r="D23" s="24"/>
    </row>
    <row r="24" ht="18.75" customHeight="1" spans="1:4">
      <c r="A24" s="167" t="s">
        <v>26</v>
      </c>
      <c r="B24" s="24"/>
      <c r="C24" s="165" t="s">
        <v>33</v>
      </c>
      <c r="D24" s="24"/>
    </row>
    <row r="25" ht="18.75" customHeight="1" spans="1:4">
      <c r="A25" s="167" t="s">
        <v>26</v>
      </c>
      <c r="B25" s="24"/>
      <c r="C25" s="165" t="s">
        <v>34</v>
      </c>
      <c r="D25" s="24"/>
    </row>
    <row r="26" ht="18.75" customHeight="1" spans="1:4">
      <c r="A26" s="167" t="s">
        <v>26</v>
      </c>
      <c r="B26" s="24"/>
      <c r="C26" s="165" t="s">
        <v>35</v>
      </c>
      <c r="D26" s="24">
        <v>191393.52</v>
      </c>
    </row>
    <row r="27" ht="18.75" customHeight="1" spans="1:4">
      <c r="A27" s="167" t="s">
        <v>26</v>
      </c>
      <c r="B27" s="24"/>
      <c r="C27" s="165" t="s">
        <v>36</v>
      </c>
      <c r="D27" s="24"/>
    </row>
    <row r="28" ht="18.75" customHeight="1" spans="1:4">
      <c r="A28" s="167" t="s">
        <v>26</v>
      </c>
      <c r="B28" s="24"/>
      <c r="C28" s="165" t="s">
        <v>37</v>
      </c>
      <c r="D28" s="24"/>
    </row>
    <row r="29" ht="18.75" customHeight="1" spans="1:4">
      <c r="A29" s="167" t="s">
        <v>26</v>
      </c>
      <c r="B29" s="24"/>
      <c r="C29" s="165" t="s">
        <v>38</v>
      </c>
      <c r="D29" s="24"/>
    </row>
    <row r="30" ht="18.75" customHeight="1" spans="1:4">
      <c r="A30" s="167" t="s">
        <v>26</v>
      </c>
      <c r="B30" s="24"/>
      <c r="C30" s="165" t="s">
        <v>39</v>
      </c>
      <c r="D30" s="24"/>
    </row>
    <row r="31" ht="18.75" customHeight="1" spans="1:4">
      <c r="A31" s="168" t="s">
        <v>26</v>
      </c>
      <c r="B31" s="24"/>
      <c r="C31" s="166" t="s">
        <v>40</v>
      </c>
      <c r="D31" s="24"/>
    </row>
    <row r="32" ht="18.75" customHeight="1" spans="1:4">
      <c r="A32" s="168" t="s">
        <v>26</v>
      </c>
      <c r="B32" s="24"/>
      <c r="C32" s="166" t="s">
        <v>41</v>
      </c>
      <c r="D32" s="24"/>
    </row>
    <row r="33" ht="18.75" customHeight="1" spans="1:4">
      <c r="A33" s="168" t="s">
        <v>26</v>
      </c>
      <c r="B33" s="24"/>
      <c r="C33" s="166" t="s">
        <v>42</v>
      </c>
      <c r="D33" s="24"/>
    </row>
    <row r="34" ht="18.75" customHeight="1" spans="1:4">
      <c r="A34" s="212"/>
      <c r="B34" s="169"/>
      <c r="C34" s="166" t="s">
        <v>43</v>
      </c>
      <c r="D34" s="24"/>
    </row>
    <row r="35" ht="18.75" customHeight="1" spans="1:4">
      <c r="A35" s="212" t="s">
        <v>44</v>
      </c>
      <c r="B35" s="169">
        <f>SUM(B8:B12)</f>
        <v>4397362.94</v>
      </c>
      <c r="C35" s="213" t="s">
        <v>45</v>
      </c>
      <c r="D35" s="169">
        <v>4397362.94</v>
      </c>
    </row>
    <row r="36" ht="18.75" customHeight="1" spans="1:4">
      <c r="A36" s="214" t="s">
        <v>46</v>
      </c>
      <c r="B36" s="24"/>
      <c r="C36" s="131" t="s">
        <v>47</v>
      </c>
      <c r="D36" s="24"/>
    </row>
    <row r="37" ht="18.75" customHeight="1" spans="1:4">
      <c r="A37" s="214" t="s">
        <v>48</v>
      </c>
      <c r="B37" s="24"/>
      <c r="C37" s="131" t="s">
        <v>48</v>
      </c>
      <c r="D37" s="24"/>
    </row>
    <row r="38" ht="18.75" customHeight="1" spans="1:4">
      <c r="A38" s="214" t="s">
        <v>49</v>
      </c>
      <c r="B38" s="24">
        <f>B36-B37</f>
        <v>0</v>
      </c>
      <c r="C38" s="131" t="s">
        <v>50</v>
      </c>
      <c r="D38" s="24"/>
    </row>
    <row r="39" ht="18.75" customHeight="1" spans="1:4">
      <c r="A39" s="215" t="s">
        <v>51</v>
      </c>
      <c r="B39" s="169">
        <f t="shared" ref="B39:D39" si="1">B35+B36</f>
        <v>4397362.94</v>
      </c>
      <c r="C39" s="213" t="s">
        <v>52</v>
      </c>
      <c r="D39" s="169">
        <f t="shared" si="1"/>
        <v>4397362.94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4"/>
  <sheetViews>
    <sheetView showZeros="0" tabSelected="1" workbookViewId="0">
      <pane ySplit="1" topLeftCell="A2" activePane="bottomLeft" state="frozen"/>
      <selection/>
      <selection pane="bottomLeft" activeCell="D24" sqref="D24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99">
        <v>1</v>
      </c>
      <c r="B2" s="100">
        <v>0</v>
      </c>
      <c r="C2" s="99">
        <v>1</v>
      </c>
      <c r="D2" s="101"/>
      <c r="E2" s="101"/>
      <c r="F2" s="40" t="s">
        <v>393</v>
      </c>
    </row>
    <row r="3" ht="32.25" customHeight="1" spans="1:6">
      <c r="A3" s="102" t="str">
        <f>"2025"&amp;"年部门政府性基金预算支出预算表"</f>
        <v>2025年部门政府性基金预算支出预算表</v>
      </c>
      <c r="B3" s="103" t="s">
        <v>394</v>
      </c>
      <c r="C3" s="104"/>
      <c r="D3" s="105"/>
      <c r="E3" s="105"/>
      <c r="F3" s="105"/>
    </row>
    <row r="4" ht="18.75" customHeight="1" spans="1:6">
      <c r="A4" s="8" t="str">
        <f>"单位名称："&amp;"沧源佤族自治县退役军人事务局"</f>
        <v>单位名称：沧源佤族自治县退役军人事务局</v>
      </c>
      <c r="B4" s="8" t="s">
        <v>395</v>
      </c>
      <c r="C4" s="99"/>
      <c r="D4" s="101"/>
      <c r="E4" s="101"/>
      <c r="F4" s="40" t="s">
        <v>1</v>
      </c>
    </row>
    <row r="5" ht="18.75" customHeight="1" spans="1:6">
      <c r="A5" s="106" t="s">
        <v>205</v>
      </c>
      <c r="B5" s="107" t="s">
        <v>74</v>
      </c>
      <c r="C5" s="108" t="s">
        <v>75</v>
      </c>
      <c r="D5" s="14" t="s">
        <v>396</v>
      </c>
      <c r="E5" s="14"/>
      <c r="F5" s="15"/>
    </row>
    <row r="6" ht="18.75" customHeight="1" spans="1:6">
      <c r="A6" s="109"/>
      <c r="B6" s="110"/>
      <c r="C6" s="96"/>
      <c r="D6" s="95" t="s">
        <v>56</v>
      </c>
      <c r="E6" s="95" t="s">
        <v>76</v>
      </c>
      <c r="F6" s="95" t="s">
        <v>77</v>
      </c>
    </row>
    <row r="7" ht="18.75" customHeight="1" spans="1:6">
      <c r="A7" s="109">
        <v>1</v>
      </c>
      <c r="B7" s="111" t="s">
        <v>185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2"/>
      <c r="B8" s="83"/>
      <c r="C8" s="83"/>
      <c r="D8" s="24"/>
      <c r="E8" s="24"/>
      <c r="F8" s="24"/>
    </row>
    <row r="9" ht="18.75" customHeight="1" spans="1:6">
      <c r="A9" s="112"/>
      <c r="B9" s="83"/>
      <c r="C9" s="83"/>
      <c r="D9" s="24"/>
      <c r="E9" s="24"/>
      <c r="F9" s="24"/>
    </row>
    <row r="10" ht="18.75" customHeight="1" spans="1:6">
      <c r="A10" s="113" t="s">
        <v>142</v>
      </c>
      <c r="B10" s="114" t="s">
        <v>142</v>
      </c>
      <c r="C10" s="115" t="s">
        <v>142</v>
      </c>
      <c r="D10" s="24"/>
      <c r="E10" s="24"/>
      <c r="F10" s="24"/>
    </row>
    <row r="14" customHeight="1" spans="3:3">
      <c r="C14" t="s">
        <v>203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397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"单位名称："&amp;"沧源佤族自治县退役军人事务局"</f>
        <v>单位名称：沧源佤族自治县退役军人事务局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0" t="s">
        <v>191</v>
      </c>
    </row>
    <row r="5" ht="18.75" customHeight="1" spans="1:17">
      <c r="A5" s="12" t="s">
        <v>398</v>
      </c>
      <c r="B5" s="73" t="s">
        <v>399</v>
      </c>
      <c r="C5" s="73" t="s">
        <v>400</v>
      </c>
      <c r="D5" s="73" t="s">
        <v>401</v>
      </c>
      <c r="E5" s="73" t="s">
        <v>402</v>
      </c>
      <c r="F5" s="73" t="s">
        <v>403</v>
      </c>
      <c r="G5" s="45" t="s">
        <v>212</v>
      </c>
      <c r="H5" s="45"/>
      <c r="I5" s="45"/>
      <c r="J5" s="45"/>
      <c r="K5" s="75"/>
      <c r="L5" s="45"/>
      <c r="M5" s="45"/>
      <c r="N5" s="45"/>
      <c r="O5" s="65"/>
      <c r="P5" s="75"/>
      <c r="Q5" s="46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404</v>
      </c>
      <c r="J6" s="76" t="s">
        <v>405</v>
      </c>
      <c r="K6" s="77" t="s">
        <v>406</v>
      </c>
      <c r="L6" s="90" t="s">
        <v>79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220</v>
      </c>
      <c r="O7" s="93" t="s">
        <v>67</v>
      </c>
      <c r="P7" s="79" t="s">
        <v>68</v>
      </c>
      <c r="Q7" s="78" t="s">
        <v>69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/>
      <c r="B9" s="82"/>
      <c r="C9" s="82"/>
      <c r="D9" s="82"/>
      <c r="E9" s="97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1"/>
      <c r="B10" s="82"/>
      <c r="C10" s="82"/>
      <c r="D10" s="82"/>
      <c r="E10" s="98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4" t="s">
        <v>142</v>
      </c>
      <c r="B11" s="85"/>
      <c r="C11" s="85"/>
      <c r="D11" s="85"/>
      <c r="E11" s="97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4" customHeight="1" spans="2:2">
      <c r="B14" t="s">
        <v>203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4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9"/>
      <c r="M2" s="87"/>
      <c r="N2" s="88" t="s">
        <v>407</v>
      </c>
    </row>
    <row r="3" ht="34.5" customHeight="1" spans="1:14">
      <c r="A3" s="41" t="str">
        <f>"2025"&amp;"年部门政府购买服务预算表"</f>
        <v>2025年部门政府购买服务预算表</v>
      </c>
      <c r="B3" s="70"/>
      <c r="C3" s="52"/>
      <c r="D3" s="70"/>
      <c r="E3" s="70"/>
      <c r="F3" s="70"/>
      <c r="G3" s="70"/>
      <c r="H3" s="71"/>
      <c r="I3" s="70"/>
      <c r="J3" s="70"/>
      <c r="K3" s="70"/>
      <c r="L3" s="52"/>
      <c r="M3" s="71"/>
      <c r="N3" s="70"/>
    </row>
    <row r="4" ht="18.75" customHeight="1" spans="1:14">
      <c r="A4" s="60" t="str">
        <f>"单位名称："&amp;"沧源佤族自治县退役军人事务局"</f>
        <v>单位名称：沧源佤族自治县退役军人事务局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191</v>
      </c>
    </row>
    <row r="5" ht="18.75" customHeight="1" spans="1:14">
      <c r="A5" s="12" t="s">
        <v>398</v>
      </c>
      <c r="B5" s="73" t="s">
        <v>408</v>
      </c>
      <c r="C5" s="74" t="s">
        <v>409</v>
      </c>
      <c r="D5" s="45" t="s">
        <v>212</v>
      </c>
      <c r="E5" s="45"/>
      <c r="F5" s="45"/>
      <c r="G5" s="45"/>
      <c r="H5" s="75"/>
      <c r="I5" s="45"/>
      <c r="J5" s="45"/>
      <c r="K5" s="45"/>
      <c r="L5" s="65"/>
      <c r="M5" s="75"/>
      <c r="N5" s="46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404</v>
      </c>
      <c r="G6" s="76" t="s">
        <v>405</v>
      </c>
      <c r="H6" s="77" t="s">
        <v>406</v>
      </c>
      <c r="I6" s="90" t="s">
        <v>79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220</v>
      </c>
      <c r="L7" s="93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142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4" customHeight="1" spans="2:2">
      <c r="B14" t="s">
        <v>203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B11" sqref="B11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39"/>
      <c r="H2" s="39"/>
      <c r="I2" s="39" t="s">
        <v>410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60" t="str">
        <f>"单位名称："&amp;"沧源佤族自治县退役军人事务局"</f>
        <v>单位名称：沧源佤族自治县退役军人事务局</v>
      </c>
      <c r="B4" s="61"/>
      <c r="C4" s="61"/>
      <c r="D4" s="62"/>
      <c r="E4" s="63"/>
      <c r="G4" s="64"/>
      <c r="H4" s="64"/>
      <c r="I4" s="39" t="s">
        <v>191</v>
      </c>
    </row>
    <row r="5" ht="18.75" customHeight="1" spans="1:9">
      <c r="A5" s="32" t="s">
        <v>411</v>
      </c>
      <c r="B5" s="13" t="s">
        <v>212</v>
      </c>
      <c r="C5" s="14"/>
      <c r="D5" s="14"/>
      <c r="E5" s="13" t="s">
        <v>412</v>
      </c>
      <c r="F5" s="14"/>
      <c r="G5" s="65"/>
      <c r="H5" s="65"/>
      <c r="I5" s="15"/>
    </row>
    <row r="6" ht="18.75" customHeight="1" spans="1:9">
      <c r="A6" s="34"/>
      <c r="B6" s="33" t="s">
        <v>56</v>
      </c>
      <c r="C6" s="12" t="s">
        <v>59</v>
      </c>
      <c r="D6" s="66" t="s">
        <v>413</v>
      </c>
      <c r="E6" s="67" t="s">
        <v>414</v>
      </c>
      <c r="F6" s="67" t="s">
        <v>414</v>
      </c>
      <c r="G6" s="67" t="s">
        <v>414</v>
      </c>
      <c r="H6" s="67" t="s">
        <v>414</v>
      </c>
      <c r="I6" s="67" t="s">
        <v>414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1" customHeight="1" spans="2:2">
      <c r="B11" t="s">
        <v>203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415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"单位名称："&amp;"沧源佤族自治县退役军人事务局"</f>
        <v>单位名称：沧源佤族自治县退役军人事务局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315</v>
      </c>
      <c r="B5" s="47" t="s">
        <v>316</v>
      </c>
      <c r="C5" s="47" t="s">
        <v>317</v>
      </c>
      <c r="D5" s="47" t="s">
        <v>318</v>
      </c>
      <c r="E5" s="47" t="s">
        <v>319</v>
      </c>
      <c r="F5" s="54" t="s">
        <v>320</v>
      </c>
      <c r="G5" s="47" t="s">
        <v>321</v>
      </c>
      <c r="H5" s="54" t="s">
        <v>322</v>
      </c>
      <c r="I5" s="54" t="s">
        <v>323</v>
      </c>
      <c r="J5" s="47" t="s">
        <v>324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/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12" customHeight="1" spans="2:2">
      <c r="B12" t="s">
        <v>203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5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416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"单位名称："&amp;"沧源佤族自治县退役军人事务局"</f>
        <v>单位名称：沧源佤族自治县退役军人事务局</v>
      </c>
      <c r="B4" s="9"/>
      <c r="C4" s="4"/>
      <c r="H4" s="43" t="s">
        <v>191</v>
      </c>
    </row>
    <row r="5" ht="18.75" customHeight="1" spans="1:8">
      <c r="A5" s="12" t="s">
        <v>205</v>
      </c>
      <c r="B5" s="12" t="s">
        <v>417</v>
      </c>
      <c r="C5" s="12" t="s">
        <v>418</v>
      </c>
      <c r="D5" s="12" t="s">
        <v>419</v>
      </c>
      <c r="E5" s="12" t="s">
        <v>420</v>
      </c>
      <c r="F5" s="44" t="s">
        <v>421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402</v>
      </c>
      <c r="G6" s="47" t="s">
        <v>422</v>
      </c>
      <c r="H6" s="47" t="s">
        <v>423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56</v>
      </c>
      <c r="B9" s="50"/>
      <c r="C9" s="50"/>
      <c r="D9" s="50"/>
      <c r="E9" s="51"/>
      <c r="F9" s="49"/>
      <c r="G9" s="24"/>
      <c r="H9" s="24"/>
    </row>
    <row r="15" customHeight="1" spans="2:2">
      <c r="B15" t="s">
        <v>203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424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"单位名称："&amp;"沧源佤族自治县退役军人事务局"</f>
        <v>单位名称：沧源佤族自治县退役军人事务局</v>
      </c>
      <c r="B4" s="9"/>
      <c r="C4" s="9"/>
      <c r="D4" s="9"/>
      <c r="E4" s="9"/>
      <c r="F4" s="9"/>
      <c r="G4" s="9"/>
      <c r="H4" s="10"/>
      <c r="I4" s="10"/>
      <c r="J4" s="10"/>
      <c r="K4" s="5" t="s">
        <v>191</v>
      </c>
    </row>
    <row r="5" ht="18.75" customHeight="1" spans="1:11">
      <c r="A5" s="11" t="s">
        <v>292</v>
      </c>
      <c r="B5" s="11" t="s">
        <v>207</v>
      </c>
      <c r="C5" s="11" t="s">
        <v>293</v>
      </c>
      <c r="D5" s="12" t="s">
        <v>208</v>
      </c>
      <c r="E5" s="12" t="s">
        <v>209</v>
      </c>
      <c r="F5" s="12" t="s">
        <v>294</v>
      </c>
      <c r="G5" s="12" t="s">
        <v>295</v>
      </c>
      <c r="H5" s="32" t="s">
        <v>56</v>
      </c>
      <c r="I5" s="13" t="s">
        <v>425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142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3" customHeight="1" spans="3:3">
      <c r="C13" t="s">
        <v>203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6"/>
  <sheetViews>
    <sheetView showZeros="0" topLeftCell="C1" workbookViewId="0">
      <pane ySplit="1" topLeftCell="A10" activePane="bottomLeft" state="frozen"/>
      <selection/>
      <selection pane="bottomLeft" activeCell="G21" sqref="G2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426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"单位名称："&amp;"沧源佤族自治县退役军人事务局"</f>
        <v>单位名称：沧源佤族自治县退役军人事务局</v>
      </c>
      <c r="B4" s="9"/>
      <c r="C4" s="9"/>
      <c r="D4" s="9"/>
      <c r="E4" s="10"/>
      <c r="F4" s="10"/>
      <c r="G4" s="5" t="s">
        <v>191</v>
      </c>
    </row>
    <row r="5" ht="18.75" customHeight="1" spans="1:7">
      <c r="A5" s="11" t="s">
        <v>293</v>
      </c>
      <c r="B5" s="11" t="s">
        <v>292</v>
      </c>
      <c r="C5" s="11" t="s">
        <v>207</v>
      </c>
      <c r="D5" s="12" t="s">
        <v>427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271000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271000</v>
      </c>
      <c r="F10" s="24"/>
      <c r="G10" s="24"/>
    </row>
    <row r="11" ht="18.75" customHeight="1" spans="1:7">
      <c r="A11" s="26"/>
      <c r="B11" s="22" t="s">
        <v>428</v>
      </c>
      <c r="C11" s="22" t="s">
        <v>308</v>
      </c>
      <c r="D11" s="22" t="s">
        <v>429</v>
      </c>
      <c r="E11" s="24">
        <v>60000</v>
      </c>
      <c r="F11" s="24"/>
      <c r="G11" s="24"/>
    </row>
    <row r="12" ht="18.75" customHeight="1" spans="1:7">
      <c r="A12" s="26"/>
      <c r="B12" s="22" t="s">
        <v>428</v>
      </c>
      <c r="C12" s="22" t="s">
        <v>298</v>
      </c>
      <c r="D12" s="22" t="s">
        <v>429</v>
      </c>
      <c r="E12" s="24">
        <v>1000</v>
      </c>
      <c r="F12" s="24"/>
      <c r="G12" s="24"/>
    </row>
    <row r="13" ht="18.75" customHeight="1" spans="1:7">
      <c r="A13" s="26"/>
      <c r="B13" s="22" t="s">
        <v>428</v>
      </c>
      <c r="C13" s="22" t="s">
        <v>306</v>
      </c>
      <c r="D13" s="22" t="s">
        <v>429</v>
      </c>
      <c r="E13" s="24">
        <v>20000</v>
      </c>
      <c r="F13" s="24"/>
      <c r="G13" s="24"/>
    </row>
    <row r="14" ht="18.75" customHeight="1" spans="1:7">
      <c r="A14" s="26"/>
      <c r="B14" s="22" t="s">
        <v>430</v>
      </c>
      <c r="C14" s="22" t="s">
        <v>310</v>
      </c>
      <c r="D14" s="22" t="s">
        <v>429</v>
      </c>
      <c r="E14" s="24">
        <v>40000</v>
      </c>
      <c r="F14" s="24"/>
      <c r="G14" s="24"/>
    </row>
    <row r="15" ht="18.75" customHeight="1" spans="1:7">
      <c r="A15" s="26"/>
      <c r="B15" s="22" t="s">
        <v>430</v>
      </c>
      <c r="C15" s="22" t="s">
        <v>312</v>
      </c>
      <c r="D15" s="22" t="s">
        <v>429</v>
      </c>
      <c r="E15" s="24">
        <v>150000</v>
      </c>
      <c r="F15" s="24"/>
      <c r="G15" s="24"/>
    </row>
    <row r="16" ht="18.75" customHeight="1" spans="1:7">
      <c r="A16" s="27" t="s">
        <v>56</v>
      </c>
      <c r="B16" s="28" t="s">
        <v>431</v>
      </c>
      <c r="C16" s="28"/>
      <c r="D16" s="29"/>
      <c r="E16" s="24">
        <v>271000</v>
      </c>
      <c r="F16" s="24"/>
      <c r="G16" s="24"/>
    </row>
  </sheetData>
  <mergeCells count="11">
    <mergeCell ref="A3:G3"/>
    <mergeCell ref="A4:D4"/>
    <mergeCell ref="E5:G5"/>
    <mergeCell ref="A16:D16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opLeftCell="K1" workbookViewId="0">
      <pane ySplit="1" topLeftCell="A3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9"/>
      <c r="O2" s="68"/>
      <c r="P2" s="68"/>
      <c r="Q2" s="68"/>
      <c r="R2" s="68"/>
      <c r="S2" s="39" t="s">
        <v>53</v>
      </c>
    </row>
    <row r="3" ht="57.75" customHeight="1" spans="1:19">
      <c r="A3" s="127" t="str">
        <f>"2025"&amp;"年部门收入预算表"</f>
        <v>2025年部门收入预算表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200"/>
      <c r="P3" s="200"/>
      <c r="Q3" s="200"/>
      <c r="R3" s="200"/>
      <c r="S3" s="200"/>
    </row>
    <row r="4" ht="18.75" customHeight="1" spans="1:19">
      <c r="A4" s="42" t="str">
        <f>"单位名称："&amp;"沧源佤族自治县退役军人事务局"</f>
        <v>单位名称：沧源佤族自治县退役军人事务局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9" t="s">
        <v>1</v>
      </c>
    </row>
    <row r="5" ht="18.75" customHeight="1" spans="1:19">
      <c r="A5" s="183" t="s">
        <v>54</v>
      </c>
      <c r="B5" s="184" t="s">
        <v>55</v>
      </c>
      <c r="C5" s="184" t="s">
        <v>56</v>
      </c>
      <c r="D5" s="185" t="s">
        <v>57</v>
      </c>
      <c r="E5" s="186"/>
      <c r="F5" s="186"/>
      <c r="G5" s="186"/>
      <c r="H5" s="186"/>
      <c r="I5" s="186"/>
      <c r="J5" s="201"/>
      <c r="K5" s="186"/>
      <c r="L5" s="186"/>
      <c r="M5" s="186"/>
      <c r="N5" s="202"/>
      <c r="O5" s="185" t="s">
        <v>46</v>
      </c>
      <c r="P5" s="185"/>
      <c r="Q5" s="185"/>
      <c r="R5" s="185"/>
      <c r="S5" s="205"/>
    </row>
    <row r="6" ht="18.75" customHeight="1" spans="1:19">
      <c r="A6" s="187"/>
      <c r="B6" s="188"/>
      <c r="C6" s="188"/>
      <c r="D6" s="189" t="s">
        <v>58</v>
      </c>
      <c r="E6" s="189" t="s">
        <v>59</v>
      </c>
      <c r="F6" s="189" t="s">
        <v>60</v>
      </c>
      <c r="G6" s="189" t="s">
        <v>61</v>
      </c>
      <c r="H6" s="189" t="s">
        <v>62</v>
      </c>
      <c r="I6" s="203" t="s">
        <v>63</v>
      </c>
      <c r="J6" s="203"/>
      <c r="K6" s="203"/>
      <c r="L6" s="203"/>
      <c r="M6" s="203"/>
      <c r="N6" s="192"/>
      <c r="O6" s="189" t="s">
        <v>58</v>
      </c>
      <c r="P6" s="189" t="s">
        <v>59</v>
      </c>
      <c r="Q6" s="189" t="s">
        <v>60</v>
      </c>
      <c r="R6" s="189" t="s">
        <v>61</v>
      </c>
      <c r="S6" s="189" t="s">
        <v>64</v>
      </c>
    </row>
    <row r="7" ht="18.75" customHeight="1" spans="1:19">
      <c r="A7" s="190"/>
      <c r="B7" s="191"/>
      <c r="C7" s="191"/>
      <c r="D7" s="192"/>
      <c r="E7" s="192"/>
      <c r="F7" s="192"/>
      <c r="G7" s="192"/>
      <c r="H7" s="192"/>
      <c r="I7" s="191" t="s">
        <v>58</v>
      </c>
      <c r="J7" s="191" t="s">
        <v>65</v>
      </c>
      <c r="K7" s="191" t="s">
        <v>66</v>
      </c>
      <c r="L7" s="191" t="s">
        <v>67</v>
      </c>
      <c r="M7" s="191" t="s">
        <v>68</v>
      </c>
      <c r="N7" s="191" t="s">
        <v>69</v>
      </c>
      <c r="O7" s="204"/>
      <c r="P7" s="204"/>
      <c r="Q7" s="204"/>
      <c r="R7" s="204"/>
      <c r="S7" s="192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3" t="s">
        <v>70</v>
      </c>
      <c r="B9" s="194" t="s">
        <v>71</v>
      </c>
      <c r="C9" s="24">
        <v>4397362.94</v>
      </c>
      <c r="D9" s="24">
        <v>4397362.94</v>
      </c>
      <c r="E9" s="24">
        <v>4197362.94</v>
      </c>
      <c r="F9" s="24"/>
      <c r="G9" s="24"/>
      <c r="H9" s="24"/>
      <c r="I9" s="24">
        <v>200000</v>
      </c>
      <c r="J9" s="24"/>
      <c r="K9" s="24"/>
      <c r="L9" s="24">
        <v>200000</v>
      </c>
      <c r="M9" s="24"/>
      <c r="N9" s="24"/>
      <c r="O9" s="24"/>
      <c r="P9" s="24"/>
      <c r="Q9" s="24"/>
      <c r="R9" s="24"/>
      <c r="S9" s="24"/>
    </row>
    <row r="10" ht="18.75" customHeight="1" spans="1:19">
      <c r="A10" s="195" t="s">
        <v>72</v>
      </c>
      <c r="B10" s="196" t="s">
        <v>71</v>
      </c>
      <c r="C10" s="24">
        <v>4397362.94</v>
      </c>
      <c r="D10" s="24">
        <v>4397362.94</v>
      </c>
      <c r="E10" s="24">
        <v>4197362.94</v>
      </c>
      <c r="F10" s="24"/>
      <c r="G10" s="24"/>
      <c r="H10" s="24"/>
      <c r="I10" s="24">
        <v>200000</v>
      </c>
      <c r="J10" s="24"/>
      <c r="K10" s="24"/>
      <c r="L10" s="24">
        <v>200000</v>
      </c>
      <c r="M10" s="24"/>
      <c r="N10" s="24"/>
      <c r="O10" s="24"/>
      <c r="P10" s="24"/>
      <c r="Q10" s="24"/>
      <c r="R10" s="24"/>
      <c r="S10" s="24"/>
    </row>
    <row r="11" ht="18.75" customHeight="1" spans="1:19">
      <c r="A11" s="197" t="s">
        <v>56</v>
      </c>
      <c r="B11" s="198"/>
      <c r="C11" s="24">
        <v>4397362.94</v>
      </c>
      <c r="D11" s="24">
        <v>4397362.94</v>
      </c>
      <c r="E11" s="24">
        <v>4197362.94</v>
      </c>
      <c r="F11" s="24"/>
      <c r="G11" s="24"/>
      <c r="H11" s="24"/>
      <c r="I11" s="24">
        <v>200000</v>
      </c>
      <c r="J11" s="24"/>
      <c r="K11" s="24"/>
      <c r="L11" s="24">
        <v>200000</v>
      </c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7"/>
  <sheetViews>
    <sheetView showZeros="0" workbookViewId="0">
      <pane ySplit="1" topLeftCell="A27" activePane="bottomLeft" state="frozen"/>
      <selection/>
      <selection pane="bottomLeft" activeCell="E40" sqref="E40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1"/>
      <c r="E2" s="2"/>
      <c r="F2" s="2"/>
      <c r="G2" s="2"/>
      <c r="H2" s="171"/>
      <c r="I2" s="2"/>
      <c r="J2" s="171"/>
      <c r="K2" s="2"/>
      <c r="L2" s="2"/>
      <c r="M2" s="2"/>
      <c r="N2" s="2"/>
      <c r="O2" s="40" t="s">
        <v>73</v>
      </c>
    </row>
    <row r="3" ht="42" customHeight="1" spans="1:15">
      <c r="A3" s="6" t="str">
        <f>"2025"&amp;"年部门支出预算表"</f>
        <v>2025年部门支出预算表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ht="18.75" customHeight="1" spans="1:15">
      <c r="A4" s="173" t="str">
        <f>"单位名称："&amp;"沧源佤族自治县退役军人事务局"</f>
        <v>单位名称：沧源佤族自治县退役军人事务局</v>
      </c>
      <c r="B4" s="174"/>
      <c r="C4" s="63"/>
      <c r="D4" s="31"/>
      <c r="E4" s="63"/>
      <c r="F4" s="63"/>
      <c r="G4" s="63"/>
      <c r="H4" s="31"/>
      <c r="I4" s="63"/>
      <c r="J4" s="31"/>
      <c r="K4" s="63"/>
      <c r="L4" s="63"/>
      <c r="M4" s="181"/>
      <c r="N4" s="181"/>
      <c r="O4" s="40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5" t="s">
        <v>76</v>
      </c>
      <c r="F5" s="137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58</v>
      </c>
      <c r="E6" s="93" t="s">
        <v>76</v>
      </c>
      <c r="F6" s="93" t="s">
        <v>77</v>
      </c>
      <c r="G6" s="19"/>
      <c r="H6" s="19"/>
      <c r="I6" s="19"/>
      <c r="J6" s="67" t="s">
        <v>58</v>
      </c>
      <c r="K6" s="47" t="s">
        <v>80</v>
      </c>
      <c r="L6" s="47" t="s">
        <v>81</v>
      </c>
      <c r="M6" s="47" t="s">
        <v>82</v>
      </c>
      <c r="N6" s="47" t="s">
        <v>83</v>
      </c>
      <c r="O6" s="47" t="s">
        <v>84</v>
      </c>
    </row>
    <row r="7" ht="18.75" customHeight="1" spans="1:15">
      <c r="A7" s="116">
        <v>1</v>
      </c>
      <c r="B7" s="116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1" t="s">
        <v>85</v>
      </c>
      <c r="B8" s="160" t="s">
        <v>86</v>
      </c>
      <c r="C8" s="24">
        <v>4089865.18</v>
      </c>
      <c r="D8" s="24">
        <v>3889865.18</v>
      </c>
      <c r="E8" s="24">
        <v>3618865.18</v>
      </c>
      <c r="F8" s="24">
        <v>271000</v>
      </c>
      <c r="G8" s="24"/>
      <c r="H8" s="24"/>
      <c r="I8" s="24"/>
      <c r="J8" s="24">
        <v>200000</v>
      </c>
      <c r="K8" s="24"/>
      <c r="L8" s="24"/>
      <c r="M8" s="24">
        <v>200000</v>
      </c>
      <c r="N8" s="24"/>
      <c r="O8" s="24"/>
    </row>
    <row r="9" ht="18.75" customHeight="1" spans="1:15">
      <c r="A9" s="175" t="s">
        <v>87</v>
      </c>
      <c r="B9" s="216" t="s">
        <v>88</v>
      </c>
      <c r="C9" s="24">
        <v>447409.16</v>
      </c>
      <c r="D9" s="24">
        <v>447409.16</v>
      </c>
      <c r="E9" s="24">
        <v>447409.16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7" t="s">
        <v>89</v>
      </c>
      <c r="B10" s="217" t="s">
        <v>90</v>
      </c>
      <c r="C10" s="24">
        <v>171097.8</v>
      </c>
      <c r="D10" s="24">
        <v>171097.8</v>
      </c>
      <c r="E10" s="24">
        <v>171097.8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7" t="s">
        <v>91</v>
      </c>
      <c r="B11" s="217" t="s">
        <v>92</v>
      </c>
      <c r="C11" s="24">
        <v>21120</v>
      </c>
      <c r="D11" s="24">
        <v>21120</v>
      </c>
      <c r="E11" s="24">
        <v>21120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7" t="s">
        <v>93</v>
      </c>
      <c r="B12" s="217" t="s">
        <v>94</v>
      </c>
      <c r="C12" s="24">
        <v>255191.36</v>
      </c>
      <c r="D12" s="24">
        <v>255191.36</v>
      </c>
      <c r="E12" s="24">
        <v>255191.36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5" t="s">
        <v>95</v>
      </c>
      <c r="B13" s="216" t="s">
        <v>96</v>
      </c>
      <c r="C13" s="24">
        <v>920448</v>
      </c>
      <c r="D13" s="24">
        <v>920448</v>
      </c>
      <c r="E13" s="24">
        <v>770448</v>
      </c>
      <c r="F13" s="24">
        <v>150000</v>
      </c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7" t="s">
        <v>97</v>
      </c>
      <c r="B14" s="217" t="s">
        <v>98</v>
      </c>
      <c r="C14" s="24">
        <v>23904</v>
      </c>
      <c r="D14" s="24">
        <v>23904</v>
      </c>
      <c r="E14" s="24">
        <v>23904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7" t="s">
        <v>99</v>
      </c>
      <c r="B15" s="217" t="s">
        <v>100</v>
      </c>
      <c r="C15" s="24">
        <v>24240</v>
      </c>
      <c r="D15" s="24">
        <v>24240</v>
      </c>
      <c r="E15" s="24">
        <v>24240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7" t="s">
        <v>101</v>
      </c>
      <c r="B16" s="217" t="s">
        <v>102</v>
      </c>
      <c r="C16" s="24">
        <v>722304</v>
      </c>
      <c r="D16" s="24">
        <v>722304</v>
      </c>
      <c r="E16" s="24">
        <v>722304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7" t="s">
        <v>103</v>
      </c>
      <c r="B17" s="217" t="s">
        <v>104</v>
      </c>
      <c r="C17" s="24">
        <v>150000</v>
      </c>
      <c r="D17" s="24">
        <v>150000</v>
      </c>
      <c r="E17" s="24"/>
      <c r="F17" s="24">
        <v>150000</v>
      </c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5" t="s">
        <v>105</v>
      </c>
      <c r="B18" s="216" t="s">
        <v>106</v>
      </c>
      <c r="C18" s="24">
        <v>799871.04</v>
      </c>
      <c r="D18" s="24">
        <v>599871.04</v>
      </c>
      <c r="E18" s="24">
        <v>559871.04</v>
      </c>
      <c r="F18" s="24">
        <v>40000</v>
      </c>
      <c r="G18" s="24"/>
      <c r="H18" s="24"/>
      <c r="I18" s="24"/>
      <c r="J18" s="24">
        <v>200000</v>
      </c>
      <c r="K18" s="24"/>
      <c r="L18" s="24"/>
      <c r="M18" s="24">
        <v>200000</v>
      </c>
      <c r="N18" s="24"/>
      <c r="O18" s="24"/>
    </row>
    <row r="19" ht="18.75" customHeight="1" spans="1:15">
      <c r="A19" s="177" t="s">
        <v>107</v>
      </c>
      <c r="B19" s="217" t="s">
        <v>108</v>
      </c>
      <c r="C19" s="24">
        <v>197850</v>
      </c>
      <c r="D19" s="24">
        <v>197850</v>
      </c>
      <c r="E19" s="24">
        <v>197850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7" t="s">
        <v>109</v>
      </c>
      <c r="B20" s="217" t="s">
        <v>110</v>
      </c>
      <c r="C20" s="24">
        <v>200000</v>
      </c>
      <c r="D20" s="24"/>
      <c r="E20" s="24"/>
      <c r="F20" s="24"/>
      <c r="G20" s="24"/>
      <c r="H20" s="24"/>
      <c r="I20" s="24"/>
      <c r="J20" s="24">
        <v>200000</v>
      </c>
      <c r="K20" s="24"/>
      <c r="L20" s="24"/>
      <c r="M20" s="24">
        <v>200000</v>
      </c>
      <c r="N20" s="24"/>
      <c r="O20" s="24"/>
    </row>
    <row r="21" ht="18.75" customHeight="1" spans="1:15">
      <c r="A21" s="177" t="s">
        <v>111</v>
      </c>
      <c r="B21" s="217" t="s">
        <v>112</v>
      </c>
      <c r="C21" s="24">
        <v>40000</v>
      </c>
      <c r="D21" s="24">
        <v>40000</v>
      </c>
      <c r="E21" s="24"/>
      <c r="F21" s="24">
        <v>40000</v>
      </c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7" t="s">
        <v>113</v>
      </c>
      <c r="B22" s="217" t="s">
        <v>114</v>
      </c>
      <c r="C22" s="24">
        <v>362021.04</v>
      </c>
      <c r="D22" s="24">
        <v>362021.04</v>
      </c>
      <c r="E22" s="24">
        <v>362021.04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5" t="s">
        <v>115</v>
      </c>
      <c r="B23" s="216" t="s">
        <v>116</v>
      </c>
      <c r="C23" s="24">
        <v>1904536.98</v>
      </c>
      <c r="D23" s="24">
        <v>1904536.98</v>
      </c>
      <c r="E23" s="24">
        <v>1823536.98</v>
      </c>
      <c r="F23" s="24">
        <v>81000</v>
      </c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7" t="s">
        <v>117</v>
      </c>
      <c r="B24" s="217" t="s">
        <v>118</v>
      </c>
      <c r="C24" s="24">
        <v>1300955.29</v>
      </c>
      <c r="D24" s="24">
        <v>1300955.29</v>
      </c>
      <c r="E24" s="24">
        <v>1299955.29</v>
      </c>
      <c r="F24" s="24">
        <v>1000</v>
      </c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77" t="s">
        <v>119</v>
      </c>
      <c r="B25" s="217" t="s">
        <v>120</v>
      </c>
      <c r="C25" s="24">
        <v>80000</v>
      </c>
      <c r="D25" s="24">
        <v>80000</v>
      </c>
      <c r="E25" s="24"/>
      <c r="F25" s="24">
        <v>80000</v>
      </c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77" t="s">
        <v>121</v>
      </c>
      <c r="B26" s="217" t="s">
        <v>122</v>
      </c>
      <c r="C26" s="24">
        <v>523581.69</v>
      </c>
      <c r="D26" s="24">
        <v>523581.69</v>
      </c>
      <c r="E26" s="24">
        <v>523581.69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75" t="s">
        <v>123</v>
      </c>
      <c r="B27" s="216" t="s">
        <v>124</v>
      </c>
      <c r="C27" s="24">
        <v>17600</v>
      </c>
      <c r="D27" s="24">
        <v>17600</v>
      </c>
      <c r="E27" s="24">
        <v>17600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77" t="s">
        <v>125</v>
      </c>
      <c r="B28" s="217" t="s">
        <v>124</v>
      </c>
      <c r="C28" s="24">
        <v>17600</v>
      </c>
      <c r="D28" s="24">
        <v>17600</v>
      </c>
      <c r="E28" s="24">
        <v>17600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31" t="s">
        <v>126</v>
      </c>
      <c r="B29" s="160" t="s">
        <v>127</v>
      </c>
      <c r="C29" s="24">
        <v>116104.24</v>
      </c>
      <c r="D29" s="24">
        <v>116104.24</v>
      </c>
      <c r="E29" s="24">
        <v>116104.24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75" t="s">
        <v>128</v>
      </c>
      <c r="B30" s="216" t="s">
        <v>129</v>
      </c>
      <c r="C30" s="24">
        <v>116104.24</v>
      </c>
      <c r="D30" s="24">
        <v>116104.24</v>
      </c>
      <c r="E30" s="24">
        <v>116104.24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77" t="s">
        <v>130</v>
      </c>
      <c r="B31" s="217" t="s">
        <v>131</v>
      </c>
      <c r="C31" s="24">
        <v>68457.28</v>
      </c>
      <c r="D31" s="24">
        <v>68457.28</v>
      </c>
      <c r="E31" s="24">
        <v>68457.28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77" t="s">
        <v>132</v>
      </c>
      <c r="B32" s="217" t="s">
        <v>133</v>
      </c>
      <c r="C32" s="24">
        <v>29205.07</v>
      </c>
      <c r="D32" s="24">
        <v>29205.07</v>
      </c>
      <c r="E32" s="24">
        <v>29205.07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77" t="s">
        <v>134</v>
      </c>
      <c r="B33" s="217" t="s">
        <v>135</v>
      </c>
      <c r="C33" s="24">
        <v>18441.89</v>
      </c>
      <c r="D33" s="24">
        <v>18441.89</v>
      </c>
      <c r="E33" s="24">
        <v>18441.89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31" t="s">
        <v>136</v>
      </c>
      <c r="B34" s="160" t="s">
        <v>137</v>
      </c>
      <c r="C34" s="24">
        <v>191393.52</v>
      </c>
      <c r="D34" s="24">
        <v>191393.52</v>
      </c>
      <c r="E34" s="24">
        <v>191393.52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ht="18.75" customHeight="1" spans="1:15">
      <c r="A35" s="175" t="s">
        <v>138</v>
      </c>
      <c r="B35" s="216" t="s">
        <v>139</v>
      </c>
      <c r="C35" s="24">
        <v>191393.52</v>
      </c>
      <c r="D35" s="24">
        <v>191393.52</v>
      </c>
      <c r="E35" s="24">
        <v>191393.52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ht="18.75" customHeight="1" spans="1:15">
      <c r="A36" s="177" t="s">
        <v>140</v>
      </c>
      <c r="B36" s="217" t="s">
        <v>141</v>
      </c>
      <c r="C36" s="24">
        <v>191393.52</v>
      </c>
      <c r="D36" s="24">
        <v>191393.52</v>
      </c>
      <c r="E36" s="24">
        <v>191393.52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ht="18.75" customHeight="1" spans="1:15">
      <c r="A37" s="179" t="s">
        <v>142</v>
      </c>
      <c r="B37" s="180" t="s">
        <v>142</v>
      </c>
      <c r="C37" s="24">
        <v>4397362.94</v>
      </c>
      <c r="D37" s="24">
        <v>4197362.94</v>
      </c>
      <c r="E37" s="24">
        <v>3926362.94</v>
      </c>
      <c r="F37" s="24">
        <v>271000</v>
      </c>
      <c r="G37" s="24"/>
      <c r="H37" s="24"/>
      <c r="I37" s="24"/>
      <c r="J37" s="24">
        <v>200000</v>
      </c>
      <c r="K37" s="24"/>
      <c r="L37" s="24"/>
      <c r="M37" s="24">
        <v>200000</v>
      </c>
      <c r="N37" s="24"/>
      <c r="O37" s="24"/>
    </row>
  </sheetData>
  <mergeCells count="11">
    <mergeCell ref="A3:O3"/>
    <mergeCell ref="A4:L4"/>
    <mergeCell ref="D5:F5"/>
    <mergeCell ref="J5:O5"/>
    <mergeCell ref="A37:B37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18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143</v>
      </c>
    </row>
    <row r="3" ht="36" customHeight="1" spans="1:4">
      <c r="A3" s="6" t="str">
        <f>"2025"&amp;"年部门财政拨款收支预算总表"</f>
        <v>2025年部门财政拨款收支预算总表</v>
      </c>
      <c r="B3" s="158"/>
      <c r="C3" s="158"/>
      <c r="D3" s="158"/>
    </row>
    <row r="4" ht="18.75" customHeight="1" spans="1:4">
      <c r="A4" s="8" t="str">
        <f>"单位名称："&amp;"沧源佤族自治县退役军人事务局"</f>
        <v>单位名称：沧源佤族自治县退役军人事务局</v>
      </c>
      <c r="B4" s="159"/>
      <c r="C4" s="159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6" t="str">
        <f t="shared" ref="B6:D6" si="0">"2025"&amp;"年预算数"</f>
        <v>2025年预算数</v>
      </c>
      <c r="C6" s="32" t="s">
        <v>144</v>
      </c>
      <c r="D6" s="106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0" t="s">
        <v>145</v>
      </c>
      <c r="B8" s="24">
        <v>4197362.94</v>
      </c>
      <c r="C8" s="23" t="s">
        <v>146</v>
      </c>
      <c r="D8" s="24">
        <v>4197362.94</v>
      </c>
    </row>
    <row r="9" ht="18.75" customHeight="1" spans="1:4">
      <c r="A9" s="161" t="s">
        <v>147</v>
      </c>
      <c r="B9" s="24">
        <v>4197362.94</v>
      </c>
      <c r="C9" s="23" t="s">
        <v>148</v>
      </c>
      <c r="D9" s="24"/>
    </row>
    <row r="10" ht="18.75" customHeight="1" spans="1:4">
      <c r="A10" s="161" t="s">
        <v>149</v>
      </c>
      <c r="B10" s="24"/>
      <c r="C10" s="23" t="s">
        <v>150</v>
      </c>
      <c r="D10" s="24"/>
    </row>
    <row r="11" ht="18.75" customHeight="1" spans="1:4">
      <c r="A11" s="161" t="s">
        <v>151</v>
      </c>
      <c r="B11" s="24"/>
      <c r="C11" s="23" t="s">
        <v>152</v>
      </c>
      <c r="D11" s="24"/>
    </row>
    <row r="12" ht="18.75" customHeight="1" spans="1:4">
      <c r="A12" s="162" t="s">
        <v>153</v>
      </c>
      <c r="B12" s="24"/>
      <c r="C12" s="163" t="s">
        <v>154</v>
      </c>
      <c r="D12" s="24"/>
    </row>
    <row r="13" ht="18.75" customHeight="1" spans="1:4">
      <c r="A13" s="164" t="s">
        <v>147</v>
      </c>
      <c r="B13" s="24"/>
      <c r="C13" s="165" t="s">
        <v>155</v>
      </c>
      <c r="D13" s="24"/>
    </row>
    <row r="14" ht="18.75" customHeight="1" spans="1:4">
      <c r="A14" s="164" t="s">
        <v>149</v>
      </c>
      <c r="B14" s="24"/>
      <c r="C14" s="165" t="s">
        <v>156</v>
      </c>
      <c r="D14" s="24"/>
    </row>
    <row r="15" ht="18.75" customHeight="1" spans="1:4">
      <c r="A15" s="164" t="s">
        <v>151</v>
      </c>
      <c r="B15" s="24"/>
      <c r="C15" s="165" t="s">
        <v>157</v>
      </c>
      <c r="D15" s="24"/>
    </row>
    <row r="16" ht="18.75" customHeight="1" spans="1:4">
      <c r="A16" s="164" t="s">
        <v>26</v>
      </c>
      <c r="B16" s="24"/>
      <c r="C16" s="165" t="s">
        <v>158</v>
      </c>
      <c r="D16" s="24">
        <v>3889865.18</v>
      </c>
    </row>
    <row r="17" ht="18.75" customHeight="1" spans="1:4">
      <c r="A17" s="164" t="s">
        <v>26</v>
      </c>
      <c r="B17" s="24" t="s">
        <v>26</v>
      </c>
      <c r="C17" s="165" t="s">
        <v>159</v>
      </c>
      <c r="D17" s="24">
        <v>116104.24</v>
      </c>
    </row>
    <row r="18" ht="18.75" customHeight="1" spans="1:4">
      <c r="A18" s="166" t="s">
        <v>26</v>
      </c>
      <c r="B18" s="24" t="s">
        <v>26</v>
      </c>
      <c r="C18" s="165" t="s">
        <v>160</v>
      </c>
      <c r="D18" s="24"/>
    </row>
    <row r="19" ht="18.75" customHeight="1" spans="1:4">
      <c r="A19" s="166" t="s">
        <v>26</v>
      </c>
      <c r="B19" s="24" t="s">
        <v>26</v>
      </c>
      <c r="C19" s="165" t="s">
        <v>161</v>
      </c>
      <c r="D19" s="24"/>
    </row>
    <row r="20" ht="18.75" customHeight="1" spans="1:4">
      <c r="A20" s="167" t="s">
        <v>26</v>
      </c>
      <c r="B20" s="24" t="s">
        <v>26</v>
      </c>
      <c r="C20" s="165" t="s">
        <v>162</v>
      </c>
      <c r="D20" s="24"/>
    </row>
    <row r="21" ht="18.75" customHeight="1" spans="1:4">
      <c r="A21" s="167" t="s">
        <v>26</v>
      </c>
      <c r="B21" s="24" t="s">
        <v>26</v>
      </c>
      <c r="C21" s="165" t="s">
        <v>163</v>
      </c>
      <c r="D21" s="24"/>
    </row>
    <row r="22" ht="18.75" customHeight="1" spans="1:4">
      <c r="A22" s="167" t="s">
        <v>26</v>
      </c>
      <c r="B22" s="24" t="s">
        <v>26</v>
      </c>
      <c r="C22" s="165" t="s">
        <v>164</v>
      </c>
      <c r="D22" s="24"/>
    </row>
    <row r="23" ht="18.75" customHeight="1" spans="1:4">
      <c r="A23" s="167" t="s">
        <v>26</v>
      </c>
      <c r="B23" s="24" t="s">
        <v>26</v>
      </c>
      <c r="C23" s="165" t="s">
        <v>165</v>
      </c>
      <c r="D23" s="24"/>
    </row>
    <row r="24" ht="18.75" customHeight="1" spans="1:4">
      <c r="A24" s="167" t="s">
        <v>26</v>
      </c>
      <c r="B24" s="24" t="s">
        <v>26</v>
      </c>
      <c r="C24" s="165" t="s">
        <v>166</v>
      </c>
      <c r="D24" s="24"/>
    </row>
    <row r="25" ht="18.75" customHeight="1" spans="1:4">
      <c r="A25" s="167" t="s">
        <v>26</v>
      </c>
      <c r="B25" s="24" t="s">
        <v>26</v>
      </c>
      <c r="C25" s="165" t="s">
        <v>167</v>
      </c>
      <c r="D25" s="24"/>
    </row>
    <row r="26" ht="18.75" customHeight="1" spans="1:4">
      <c r="A26" s="167" t="s">
        <v>26</v>
      </c>
      <c r="B26" s="24" t="s">
        <v>26</v>
      </c>
      <c r="C26" s="165" t="s">
        <v>168</v>
      </c>
      <c r="D26" s="24"/>
    </row>
    <row r="27" ht="18.75" customHeight="1" spans="1:4">
      <c r="A27" s="167" t="s">
        <v>26</v>
      </c>
      <c r="B27" s="24" t="s">
        <v>26</v>
      </c>
      <c r="C27" s="165" t="s">
        <v>169</v>
      </c>
      <c r="D27" s="24">
        <v>191393.52</v>
      </c>
    </row>
    <row r="28" ht="18.75" customHeight="1" spans="1:4">
      <c r="A28" s="167" t="s">
        <v>26</v>
      </c>
      <c r="B28" s="24" t="s">
        <v>26</v>
      </c>
      <c r="C28" s="165" t="s">
        <v>170</v>
      </c>
      <c r="D28" s="24"/>
    </row>
    <row r="29" ht="18.75" customHeight="1" spans="1:4">
      <c r="A29" s="167" t="s">
        <v>26</v>
      </c>
      <c r="B29" s="24" t="s">
        <v>26</v>
      </c>
      <c r="C29" s="165" t="s">
        <v>171</v>
      </c>
      <c r="D29" s="24"/>
    </row>
    <row r="30" ht="18.75" customHeight="1" spans="1:4">
      <c r="A30" s="167" t="s">
        <v>26</v>
      </c>
      <c r="B30" s="24" t="s">
        <v>26</v>
      </c>
      <c r="C30" s="165" t="s">
        <v>172</v>
      </c>
      <c r="D30" s="24"/>
    </row>
    <row r="31" ht="18.75" customHeight="1" spans="1:4">
      <c r="A31" s="167" t="s">
        <v>26</v>
      </c>
      <c r="B31" s="24" t="s">
        <v>26</v>
      </c>
      <c r="C31" s="165" t="s">
        <v>173</v>
      </c>
      <c r="D31" s="24"/>
    </row>
    <row r="32" ht="18.75" customHeight="1" spans="1:4">
      <c r="A32" s="168" t="s">
        <v>26</v>
      </c>
      <c r="B32" s="24" t="s">
        <v>26</v>
      </c>
      <c r="C32" s="165" t="s">
        <v>174</v>
      </c>
      <c r="D32" s="24"/>
    </row>
    <row r="33" ht="18.75" customHeight="1" spans="1:4">
      <c r="A33" s="168" t="s">
        <v>26</v>
      </c>
      <c r="B33" s="24" t="s">
        <v>26</v>
      </c>
      <c r="C33" s="165" t="s">
        <v>175</v>
      </c>
      <c r="D33" s="24"/>
    </row>
    <row r="34" ht="18.75" customHeight="1" spans="1:4">
      <c r="A34" s="168" t="s">
        <v>26</v>
      </c>
      <c r="B34" s="24" t="s">
        <v>26</v>
      </c>
      <c r="C34" s="165" t="s">
        <v>176</v>
      </c>
      <c r="D34" s="24"/>
    </row>
    <row r="35" ht="18.75" customHeight="1" spans="1:4">
      <c r="A35" s="168"/>
      <c r="B35" s="24"/>
      <c r="C35" s="165" t="s">
        <v>177</v>
      </c>
      <c r="D35" s="24"/>
    </row>
    <row r="36" ht="18.75" customHeight="1" spans="1:4">
      <c r="A36" s="168" t="s">
        <v>26</v>
      </c>
      <c r="B36" s="24" t="s">
        <v>26</v>
      </c>
      <c r="C36" s="165" t="s">
        <v>178</v>
      </c>
      <c r="D36" s="24"/>
    </row>
    <row r="37" ht="18.75" customHeight="1" spans="1:4">
      <c r="A37" s="56" t="s">
        <v>179</v>
      </c>
      <c r="B37" s="169">
        <v>4197362.94</v>
      </c>
      <c r="C37" s="170" t="s">
        <v>52</v>
      </c>
      <c r="D37" s="169">
        <v>4197362.94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6"/>
  <sheetViews>
    <sheetView showZeros="0" workbookViewId="0">
      <pane ySplit="1" topLeftCell="A2" activePane="bottomLeft" state="frozen"/>
      <selection/>
      <selection pane="bottomLeft" activeCell="C24" sqref="C24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9"/>
      <c r="F2" s="58"/>
      <c r="G2" s="40" t="s">
        <v>180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0"/>
      <c r="C3" s="150"/>
      <c r="D3" s="150"/>
      <c r="E3" s="150"/>
      <c r="F3" s="150"/>
      <c r="G3" s="150"/>
    </row>
    <row r="4" ht="18" customHeight="1" spans="1:7">
      <c r="A4" s="151" t="str">
        <f>"单位名称："&amp;"沧源佤族自治县退役军人事务局"</f>
        <v>单位名称：沧源佤族自治县退役军人事务局</v>
      </c>
      <c r="B4" s="30"/>
      <c r="C4" s="31"/>
      <c r="D4" s="31"/>
      <c r="E4" s="31"/>
      <c r="F4" s="101"/>
      <c r="G4" s="40" t="s">
        <v>1</v>
      </c>
    </row>
    <row r="5" ht="20.25" customHeight="1" spans="1:7">
      <c r="A5" s="152" t="s">
        <v>181</v>
      </c>
      <c r="B5" s="153"/>
      <c r="C5" s="106" t="s">
        <v>56</v>
      </c>
      <c r="D5" s="129" t="s">
        <v>76</v>
      </c>
      <c r="E5" s="14"/>
      <c r="F5" s="15"/>
      <c r="G5" s="122" t="s">
        <v>77</v>
      </c>
    </row>
    <row r="6" ht="20.25" customHeight="1" spans="1:7">
      <c r="A6" s="154" t="s">
        <v>74</v>
      </c>
      <c r="B6" s="154" t="s">
        <v>75</v>
      </c>
      <c r="C6" s="34"/>
      <c r="D6" s="67" t="s">
        <v>58</v>
      </c>
      <c r="E6" s="67" t="s">
        <v>182</v>
      </c>
      <c r="F6" s="67" t="s">
        <v>183</v>
      </c>
      <c r="G6" s="95"/>
    </row>
    <row r="7" ht="19.5" customHeight="1" spans="1:7">
      <c r="A7" s="154" t="s">
        <v>184</v>
      </c>
      <c r="B7" s="154" t="s">
        <v>185</v>
      </c>
      <c r="C7" s="154" t="s">
        <v>186</v>
      </c>
      <c r="D7" s="67">
        <v>4</v>
      </c>
      <c r="E7" s="155" t="s">
        <v>187</v>
      </c>
      <c r="F7" s="155" t="s">
        <v>188</v>
      </c>
      <c r="G7" s="154" t="s">
        <v>189</v>
      </c>
    </row>
    <row r="8" ht="18" customHeight="1" spans="1:7">
      <c r="A8" s="35" t="s">
        <v>85</v>
      </c>
      <c r="B8" s="35" t="s">
        <v>86</v>
      </c>
      <c r="C8" s="24">
        <v>3889865.18</v>
      </c>
      <c r="D8" s="24">
        <v>3618865.18</v>
      </c>
      <c r="E8" s="24">
        <v>3472845.02</v>
      </c>
      <c r="F8" s="24">
        <v>146020.16</v>
      </c>
      <c r="G8" s="24">
        <v>271000</v>
      </c>
    </row>
    <row r="9" ht="18" customHeight="1" spans="1:7">
      <c r="A9" s="117" t="s">
        <v>87</v>
      </c>
      <c r="B9" s="117" t="s">
        <v>88</v>
      </c>
      <c r="C9" s="24">
        <v>447409.16</v>
      </c>
      <c r="D9" s="24">
        <v>447409.16</v>
      </c>
      <c r="E9" s="24">
        <v>447409.16</v>
      </c>
      <c r="F9" s="24"/>
      <c r="G9" s="24"/>
    </row>
    <row r="10" ht="18" customHeight="1" spans="1:7">
      <c r="A10" s="118" t="s">
        <v>89</v>
      </c>
      <c r="B10" s="118" t="s">
        <v>90</v>
      </c>
      <c r="C10" s="24">
        <v>171097.8</v>
      </c>
      <c r="D10" s="24">
        <v>171097.8</v>
      </c>
      <c r="E10" s="24">
        <v>171097.8</v>
      </c>
      <c r="F10" s="24"/>
      <c r="G10" s="24"/>
    </row>
    <row r="11" ht="18" customHeight="1" spans="1:7">
      <c r="A11" s="118" t="s">
        <v>91</v>
      </c>
      <c r="B11" s="118" t="s">
        <v>92</v>
      </c>
      <c r="C11" s="24">
        <v>21120</v>
      </c>
      <c r="D11" s="24">
        <v>21120</v>
      </c>
      <c r="E11" s="24">
        <v>21120</v>
      </c>
      <c r="F11" s="24"/>
      <c r="G11" s="24"/>
    </row>
    <row r="12" ht="18" customHeight="1" spans="1:7">
      <c r="A12" s="118" t="s">
        <v>93</v>
      </c>
      <c r="B12" s="118" t="s">
        <v>94</v>
      </c>
      <c r="C12" s="24">
        <v>255191.36</v>
      </c>
      <c r="D12" s="24">
        <v>255191.36</v>
      </c>
      <c r="E12" s="24">
        <v>255191.36</v>
      </c>
      <c r="F12" s="24"/>
      <c r="G12" s="24"/>
    </row>
    <row r="13" ht="18" customHeight="1" spans="1:7">
      <c r="A13" s="117" t="s">
        <v>95</v>
      </c>
      <c r="B13" s="117" t="s">
        <v>96</v>
      </c>
      <c r="C13" s="24">
        <v>920448</v>
      </c>
      <c r="D13" s="24">
        <v>770448</v>
      </c>
      <c r="E13" s="24">
        <v>770448</v>
      </c>
      <c r="F13" s="24"/>
      <c r="G13" s="24">
        <v>150000</v>
      </c>
    </row>
    <row r="14" ht="18" customHeight="1" spans="1:7">
      <c r="A14" s="118" t="s">
        <v>97</v>
      </c>
      <c r="B14" s="118" t="s">
        <v>98</v>
      </c>
      <c r="C14" s="24">
        <v>23904</v>
      </c>
      <c r="D14" s="24">
        <v>23904</v>
      </c>
      <c r="E14" s="24">
        <v>23904</v>
      </c>
      <c r="F14" s="24"/>
      <c r="G14" s="24"/>
    </row>
    <row r="15" ht="18" customHeight="1" spans="1:7">
      <c r="A15" s="118">
        <v>2080802</v>
      </c>
      <c r="B15" s="118" t="s">
        <v>100</v>
      </c>
      <c r="C15" s="24">
        <v>24240</v>
      </c>
      <c r="D15" s="24">
        <v>24240</v>
      </c>
      <c r="E15" s="24">
        <v>24240</v>
      </c>
      <c r="F15" s="24"/>
      <c r="G15" s="24"/>
    </row>
    <row r="16" ht="18" customHeight="1" spans="1:7">
      <c r="A16" s="118" t="s">
        <v>101</v>
      </c>
      <c r="B16" s="118" t="s">
        <v>102</v>
      </c>
      <c r="C16" s="24">
        <v>722304</v>
      </c>
      <c r="D16" s="24">
        <v>722304</v>
      </c>
      <c r="E16" s="24">
        <v>722304</v>
      </c>
      <c r="F16" s="24"/>
      <c r="G16" s="24"/>
    </row>
    <row r="17" ht="18" customHeight="1" spans="1:7">
      <c r="A17" s="118" t="s">
        <v>103</v>
      </c>
      <c r="B17" s="118" t="s">
        <v>104</v>
      </c>
      <c r="C17" s="24">
        <v>150000</v>
      </c>
      <c r="D17" s="24"/>
      <c r="E17" s="24"/>
      <c r="F17" s="24"/>
      <c r="G17" s="24">
        <v>150000</v>
      </c>
    </row>
    <row r="18" ht="18" customHeight="1" spans="1:7">
      <c r="A18" s="117" t="s">
        <v>105</v>
      </c>
      <c r="B18" s="117" t="s">
        <v>106</v>
      </c>
      <c r="C18" s="24">
        <v>599871.04</v>
      </c>
      <c r="D18" s="24">
        <v>559871.04</v>
      </c>
      <c r="E18" s="24">
        <v>559871.04</v>
      </c>
      <c r="F18" s="24"/>
      <c r="G18" s="24">
        <v>40000</v>
      </c>
    </row>
    <row r="19" ht="18" customHeight="1" spans="1:7">
      <c r="A19" s="118" t="s">
        <v>107</v>
      </c>
      <c r="B19" s="118" t="s">
        <v>108</v>
      </c>
      <c r="C19" s="24">
        <v>197850</v>
      </c>
      <c r="D19" s="24">
        <v>197850</v>
      </c>
      <c r="E19" s="24">
        <v>197850</v>
      </c>
      <c r="F19" s="24"/>
      <c r="G19" s="24"/>
    </row>
    <row r="20" ht="18" customHeight="1" spans="1:7">
      <c r="A20" s="118" t="s">
        <v>111</v>
      </c>
      <c r="B20" s="118" t="s">
        <v>112</v>
      </c>
      <c r="C20" s="24">
        <v>40000</v>
      </c>
      <c r="D20" s="24"/>
      <c r="E20" s="24"/>
      <c r="F20" s="24"/>
      <c r="G20" s="24">
        <v>40000</v>
      </c>
    </row>
    <row r="21" ht="18" customHeight="1" spans="1:7">
      <c r="A21" s="118" t="s">
        <v>113</v>
      </c>
      <c r="B21" s="118" t="s">
        <v>114</v>
      </c>
      <c r="C21" s="24">
        <v>362021.04</v>
      </c>
      <c r="D21" s="24">
        <v>362021.04</v>
      </c>
      <c r="E21" s="24">
        <v>362021.04</v>
      </c>
      <c r="F21" s="24"/>
      <c r="G21" s="24"/>
    </row>
    <row r="22" ht="18" customHeight="1" spans="1:7">
      <c r="A22" s="117" t="s">
        <v>115</v>
      </c>
      <c r="B22" s="117" t="s">
        <v>116</v>
      </c>
      <c r="C22" s="24">
        <v>1904536.98</v>
      </c>
      <c r="D22" s="24">
        <v>1823536.98</v>
      </c>
      <c r="E22" s="24">
        <v>1677516.82</v>
      </c>
      <c r="F22" s="24">
        <v>146020.16</v>
      </c>
      <c r="G22" s="24">
        <v>81000</v>
      </c>
    </row>
    <row r="23" ht="18" customHeight="1" spans="1:7">
      <c r="A23" s="118" t="s">
        <v>117</v>
      </c>
      <c r="B23" s="118" t="s">
        <v>118</v>
      </c>
      <c r="C23" s="24">
        <v>1300955.29</v>
      </c>
      <c r="D23" s="24">
        <v>1299955.29</v>
      </c>
      <c r="E23" s="24">
        <v>1173241.45</v>
      </c>
      <c r="F23" s="24">
        <v>126713.84</v>
      </c>
      <c r="G23" s="24">
        <v>1000</v>
      </c>
    </row>
    <row r="24" ht="18" customHeight="1" spans="1:7">
      <c r="A24" s="118" t="s">
        <v>119</v>
      </c>
      <c r="B24" s="118" t="s">
        <v>120</v>
      </c>
      <c r="C24" s="24">
        <v>80000</v>
      </c>
      <c r="D24" s="24"/>
      <c r="E24" s="24"/>
      <c r="F24" s="24"/>
      <c r="G24" s="24">
        <v>80000</v>
      </c>
    </row>
    <row r="25" ht="18" customHeight="1" spans="1:7">
      <c r="A25" s="118" t="s">
        <v>121</v>
      </c>
      <c r="B25" s="118" t="s">
        <v>122</v>
      </c>
      <c r="C25" s="24">
        <v>523581.69</v>
      </c>
      <c r="D25" s="24">
        <v>523581.69</v>
      </c>
      <c r="E25" s="24">
        <v>504275.37</v>
      </c>
      <c r="F25" s="24">
        <v>19306.32</v>
      </c>
      <c r="G25" s="24"/>
    </row>
    <row r="26" ht="18" customHeight="1" spans="1:7">
      <c r="A26" s="117" t="s">
        <v>123</v>
      </c>
      <c r="B26" s="117" t="s">
        <v>124</v>
      </c>
      <c r="C26" s="24">
        <v>17600</v>
      </c>
      <c r="D26" s="24">
        <v>17600</v>
      </c>
      <c r="E26" s="24">
        <v>17600</v>
      </c>
      <c r="F26" s="24"/>
      <c r="G26" s="24"/>
    </row>
    <row r="27" ht="18" customHeight="1" spans="1:7">
      <c r="A27" s="118" t="s">
        <v>125</v>
      </c>
      <c r="B27" s="118" t="s">
        <v>124</v>
      </c>
      <c r="C27" s="24">
        <v>17600</v>
      </c>
      <c r="D27" s="24">
        <v>17600</v>
      </c>
      <c r="E27" s="24">
        <v>17600</v>
      </c>
      <c r="F27" s="24"/>
      <c r="G27" s="24"/>
    </row>
    <row r="28" ht="18" customHeight="1" spans="1:7">
      <c r="A28" s="35" t="s">
        <v>126</v>
      </c>
      <c r="B28" s="35" t="s">
        <v>127</v>
      </c>
      <c r="C28" s="24">
        <v>116104.24</v>
      </c>
      <c r="D28" s="24">
        <v>116104.24</v>
      </c>
      <c r="E28" s="24">
        <v>116104.24</v>
      </c>
      <c r="F28" s="24"/>
      <c r="G28" s="24"/>
    </row>
    <row r="29" ht="18" customHeight="1" spans="1:7">
      <c r="A29" s="117" t="s">
        <v>128</v>
      </c>
      <c r="B29" s="117" t="s">
        <v>129</v>
      </c>
      <c r="C29" s="24">
        <v>116104.24</v>
      </c>
      <c r="D29" s="24">
        <v>116104.24</v>
      </c>
      <c r="E29" s="24">
        <v>116104.24</v>
      </c>
      <c r="F29" s="24"/>
      <c r="G29" s="24"/>
    </row>
    <row r="30" ht="18" customHeight="1" spans="1:7">
      <c r="A30" s="118" t="s">
        <v>130</v>
      </c>
      <c r="B30" s="118" t="s">
        <v>131</v>
      </c>
      <c r="C30" s="24">
        <v>68457.28</v>
      </c>
      <c r="D30" s="24">
        <v>68457.28</v>
      </c>
      <c r="E30" s="24">
        <v>68457.28</v>
      </c>
      <c r="F30" s="24"/>
      <c r="G30" s="24"/>
    </row>
    <row r="31" ht="18" customHeight="1" spans="1:7">
      <c r="A31" s="118" t="s">
        <v>132</v>
      </c>
      <c r="B31" s="118" t="s">
        <v>133</v>
      </c>
      <c r="C31" s="24">
        <v>29205.07</v>
      </c>
      <c r="D31" s="24">
        <v>29205.07</v>
      </c>
      <c r="E31" s="24">
        <v>29205.07</v>
      </c>
      <c r="F31" s="24"/>
      <c r="G31" s="24"/>
    </row>
    <row r="32" ht="18" customHeight="1" spans="1:7">
      <c r="A32" s="118" t="s">
        <v>134</v>
      </c>
      <c r="B32" s="118" t="s">
        <v>135</v>
      </c>
      <c r="C32" s="24">
        <v>18441.89</v>
      </c>
      <c r="D32" s="24">
        <v>18441.89</v>
      </c>
      <c r="E32" s="24">
        <v>18441.89</v>
      </c>
      <c r="F32" s="24"/>
      <c r="G32" s="24"/>
    </row>
    <row r="33" ht="18" customHeight="1" spans="1:7">
      <c r="A33" s="35" t="s">
        <v>136</v>
      </c>
      <c r="B33" s="35" t="s">
        <v>137</v>
      </c>
      <c r="C33" s="24">
        <v>191393.52</v>
      </c>
      <c r="D33" s="24">
        <v>191393.52</v>
      </c>
      <c r="E33" s="24">
        <v>191393.52</v>
      </c>
      <c r="F33" s="24"/>
      <c r="G33" s="24"/>
    </row>
    <row r="34" ht="18" customHeight="1" spans="1:7">
      <c r="A34" s="117" t="s">
        <v>138</v>
      </c>
      <c r="B34" s="117" t="s">
        <v>139</v>
      </c>
      <c r="C34" s="24">
        <v>191393.52</v>
      </c>
      <c r="D34" s="24">
        <v>191393.52</v>
      </c>
      <c r="E34" s="24">
        <v>191393.52</v>
      </c>
      <c r="F34" s="24"/>
      <c r="G34" s="24"/>
    </row>
    <row r="35" ht="18" customHeight="1" spans="1:7">
      <c r="A35" s="118" t="s">
        <v>140</v>
      </c>
      <c r="B35" s="118" t="s">
        <v>141</v>
      </c>
      <c r="C35" s="24">
        <v>191393.52</v>
      </c>
      <c r="D35" s="24">
        <v>191393.52</v>
      </c>
      <c r="E35" s="24">
        <v>191393.52</v>
      </c>
      <c r="F35" s="24"/>
      <c r="G35" s="24"/>
    </row>
    <row r="36" ht="18" customHeight="1" spans="1:7">
      <c r="A36" s="156" t="s">
        <v>142</v>
      </c>
      <c r="B36" s="157" t="s">
        <v>142</v>
      </c>
      <c r="C36" s="24">
        <v>4197362.94</v>
      </c>
      <c r="D36" s="24">
        <v>3926362.94</v>
      </c>
      <c r="E36" s="24">
        <v>3780342.78</v>
      </c>
      <c r="F36" s="24">
        <v>146020.16</v>
      </c>
      <c r="G36" s="24">
        <v>271000</v>
      </c>
    </row>
  </sheetData>
  <mergeCells count="7">
    <mergeCell ref="A3:G3"/>
    <mergeCell ref="A4:E4"/>
    <mergeCell ref="A5:B5"/>
    <mergeCell ref="D5:F5"/>
    <mergeCell ref="A36:B36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6"/>
  <sheetViews>
    <sheetView showZeros="0" workbookViewId="0">
      <pane ySplit="1" topLeftCell="A3" activePane="bottomLeft" state="frozen"/>
      <selection/>
      <selection pane="bottomLeft" activeCell="D16" sqref="D16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38"/>
      <c r="B1" s="138"/>
      <c r="C1" s="138"/>
      <c r="D1" s="138"/>
      <c r="E1" s="138"/>
      <c r="F1" s="138"/>
      <c r="G1" s="138"/>
    </row>
    <row r="2" ht="15" customHeight="1" spans="1:7">
      <c r="A2" s="139"/>
      <c r="B2" s="140"/>
      <c r="C2" s="141"/>
      <c r="D2" s="63"/>
      <c r="G2" s="88" t="s">
        <v>190</v>
      </c>
    </row>
    <row r="3" ht="39" customHeight="1" spans="1:7">
      <c r="A3" s="127" t="str">
        <f>"2025"&amp;"年“三公”经费支出预算表"</f>
        <v>2025年“三公”经费支出预算表</v>
      </c>
      <c r="B3" s="52"/>
      <c r="C3" s="52"/>
      <c r="D3" s="52"/>
      <c r="E3" s="52"/>
      <c r="F3" s="52"/>
      <c r="G3" s="52"/>
    </row>
    <row r="4" ht="18.75" customHeight="1" spans="1:7">
      <c r="A4" s="42" t="str">
        <f>"单位名称："&amp;"沧源佤族自治县退役军人事务局"</f>
        <v>单位名称：沧源佤族自治县退役军人事务局</v>
      </c>
      <c r="B4" s="140"/>
      <c r="C4" s="141"/>
      <c r="D4" s="63"/>
      <c r="E4" s="31"/>
      <c r="G4" s="88" t="s">
        <v>191</v>
      </c>
    </row>
    <row r="5" ht="18.75" customHeight="1" spans="1:7">
      <c r="A5" s="11" t="s">
        <v>192</v>
      </c>
      <c r="B5" s="11" t="s">
        <v>193</v>
      </c>
      <c r="C5" s="32" t="s">
        <v>194</v>
      </c>
      <c r="D5" s="13" t="s">
        <v>195</v>
      </c>
      <c r="E5" s="14"/>
      <c r="F5" s="15"/>
      <c r="G5" s="32" t="s">
        <v>196</v>
      </c>
    </row>
    <row r="6" ht="18.75" customHeight="1" spans="1:7">
      <c r="A6" s="18"/>
      <c r="B6" s="142"/>
      <c r="C6" s="34"/>
      <c r="D6" s="67" t="s">
        <v>58</v>
      </c>
      <c r="E6" s="67" t="s">
        <v>197</v>
      </c>
      <c r="F6" s="67" t="s">
        <v>198</v>
      </c>
      <c r="G6" s="34"/>
    </row>
    <row r="7" ht="18.75" customHeight="1" spans="1:7">
      <c r="A7" s="143" t="s">
        <v>56</v>
      </c>
      <c r="B7" s="144">
        <v>1</v>
      </c>
      <c r="C7" s="145">
        <v>2</v>
      </c>
      <c r="D7" s="146">
        <v>3</v>
      </c>
      <c r="E7" s="146">
        <v>4</v>
      </c>
      <c r="F7" s="146">
        <v>5</v>
      </c>
      <c r="G7" s="145">
        <v>6</v>
      </c>
    </row>
    <row r="8" ht="18.75" customHeight="1" spans="1:7">
      <c r="A8" s="143" t="s">
        <v>56</v>
      </c>
      <c r="B8" s="147"/>
      <c r="C8" s="147"/>
      <c r="D8" s="147"/>
      <c r="E8" s="147"/>
      <c r="F8" s="147"/>
      <c r="G8" s="147"/>
    </row>
    <row r="9" ht="18.75" customHeight="1" spans="1:7">
      <c r="A9" s="148" t="s">
        <v>199</v>
      </c>
      <c r="B9" s="147"/>
      <c r="C9" s="147"/>
      <c r="D9" s="147"/>
      <c r="E9" s="147"/>
      <c r="F9" s="147"/>
      <c r="G9" s="147"/>
    </row>
    <row r="10" ht="18.75" customHeight="1" spans="1:7">
      <c r="A10" s="148" t="s">
        <v>200</v>
      </c>
      <c r="B10" s="147"/>
      <c r="C10" s="147"/>
      <c r="D10" s="147"/>
      <c r="E10" s="147"/>
      <c r="F10" s="147"/>
      <c r="G10" s="147"/>
    </row>
    <row r="11" ht="18.75" customHeight="1" spans="1:7">
      <c r="A11" s="148" t="s">
        <v>201</v>
      </c>
      <c r="B11" s="147"/>
      <c r="C11" s="147"/>
      <c r="D11" s="147"/>
      <c r="E11" s="147"/>
      <c r="F11" s="147"/>
      <c r="G11" s="147"/>
    </row>
    <row r="12" ht="18.75" customHeight="1" spans="1:7">
      <c r="A12" s="148" t="s">
        <v>202</v>
      </c>
      <c r="B12" s="147"/>
      <c r="C12" s="147"/>
      <c r="D12" s="147"/>
      <c r="E12" s="147"/>
      <c r="F12" s="147"/>
      <c r="G12" s="147"/>
    </row>
    <row r="16" customHeight="1" spans="4:4">
      <c r="D16" t="s">
        <v>203</v>
      </c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7"/>
  <sheetViews>
    <sheetView showZeros="0" workbookViewId="0">
      <pane ySplit="1" topLeftCell="A39" activePane="bottomLeft" state="frozen"/>
      <selection/>
      <selection pane="bottomLeft" activeCell="D44" sqref="$A44:$XFD44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5"/>
      <c r="D2" s="126"/>
      <c r="E2" s="126"/>
      <c r="F2" s="126"/>
      <c r="G2" s="126"/>
      <c r="H2" s="68"/>
      <c r="I2" s="68"/>
      <c r="J2" s="68"/>
      <c r="K2" s="68"/>
      <c r="L2" s="68"/>
      <c r="M2" s="68"/>
      <c r="N2" s="31"/>
      <c r="O2" s="31"/>
      <c r="P2" s="31"/>
      <c r="Q2" s="68"/>
      <c r="U2" s="125"/>
      <c r="W2" s="39" t="s">
        <v>204</v>
      </c>
    </row>
    <row r="3" ht="39.75" customHeight="1" spans="1:23">
      <c r="A3" s="127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"单位名称："&amp;"沧源佤族自治县退役军人事务局"</f>
        <v>单位名称：沧源佤族自治县退役军人事务局</v>
      </c>
      <c r="B4" s="128"/>
      <c r="C4" s="128"/>
      <c r="D4" s="128"/>
      <c r="E4" s="128"/>
      <c r="F4" s="128"/>
      <c r="G4" s="128"/>
      <c r="H4" s="72"/>
      <c r="I4" s="72"/>
      <c r="J4" s="72"/>
      <c r="K4" s="72"/>
      <c r="L4" s="72"/>
      <c r="M4" s="72"/>
      <c r="N4" s="94"/>
      <c r="O4" s="94"/>
      <c r="P4" s="94"/>
      <c r="Q4" s="72"/>
      <c r="U4" s="125"/>
      <c r="W4" s="39" t="s">
        <v>191</v>
      </c>
    </row>
    <row r="5" ht="18" customHeight="1" spans="1:23">
      <c r="A5" s="11" t="s">
        <v>205</v>
      </c>
      <c r="B5" s="11" t="s">
        <v>206</v>
      </c>
      <c r="C5" s="11" t="s">
        <v>207</v>
      </c>
      <c r="D5" s="11" t="s">
        <v>208</v>
      </c>
      <c r="E5" s="11" t="s">
        <v>209</v>
      </c>
      <c r="F5" s="11" t="s">
        <v>210</v>
      </c>
      <c r="G5" s="11" t="s">
        <v>211</v>
      </c>
      <c r="H5" s="129" t="s">
        <v>212</v>
      </c>
      <c r="I5" s="65" t="s">
        <v>212</v>
      </c>
      <c r="J5" s="65"/>
      <c r="K5" s="65"/>
      <c r="L5" s="65"/>
      <c r="M5" s="65"/>
      <c r="N5" s="14"/>
      <c r="O5" s="14"/>
      <c r="P5" s="14"/>
      <c r="Q5" s="75" t="s">
        <v>62</v>
      </c>
      <c r="R5" s="65" t="s">
        <v>79</v>
      </c>
      <c r="S5" s="65"/>
      <c r="T5" s="65"/>
      <c r="U5" s="65"/>
      <c r="V5" s="65"/>
      <c r="W5" s="135"/>
    </row>
    <row r="6" ht="18" customHeight="1" spans="1:23">
      <c r="A6" s="16"/>
      <c r="B6" s="124"/>
      <c r="C6" s="16"/>
      <c r="D6" s="16"/>
      <c r="E6" s="16"/>
      <c r="F6" s="16"/>
      <c r="G6" s="16"/>
      <c r="H6" s="106" t="s">
        <v>213</v>
      </c>
      <c r="I6" s="129" t="s">
        <v>59</v>
      </c>
      <c r="J6" s="65"/>
      <c r="K6" s="65"/>
      <c r="L6" s="65"/>
      <c r="M6" s="135"/>
      <c r="N6" s="13" t="s">
        <v>214</v>
      </c>
      <c r="O6" s="14"/>
      <c r="P6" s="15"/>
      <c r="Q6" s="11" t="s">
        <v>62</v>
      </c>
      <c r="R6" s="129" t="s">
        <v>79</v>
      </c>
      <c r="S6" s="75" t="s">
        <v>65</v>
      </c>
      <c r="T6" s="65" t="s">
        <v>79</v>
      </c>
      <c r="U6" s="75" t="s">
        <v>67</v>
      </c>
      <c r="V6" s="75" t="s">
        <v>68</v>
      </c>
      <c r="W6" s="137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6" t="s">
        <v>215</v>
      </c>
      <c r="J7" s="11" t="s">
        <v>216</v>
      </c>
      <c r="K7" s="11" t="s">
        <v>217</v>
      </c>
      <c r="L7" s="11" t="s">
        <v>218</v>
      </c>
      <c r="M7" s="11" t="s">
        <v>219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220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09"/>
      <c r="B8" s="109"/>
      <c r="C8" s="109"/>
      <c r="D8" s="109"/>
      <c r="E8" s="109"/>
      <c r="F8" s="109"/>
      <c r="G8" s="109"/>
      <c r="H8" s="109"/>
      <c r="I8" s="93"/>
      <c r="J8" s="18" t="s">
        <v>221</v>
      </c>
      <c r="K8" s="18" t="s">
        <v>217</v>
      </c>
      <c r="L8" s="18" t="s">
        <v>218</v>
      </c>
      <c r="M8" s="18" t="s">
        <v>219</v>
      </c>
      <c r="N8" s="18" t="s">
        <v>217</v>
      </c>
      <c r="O8" s="18" t="s">
        <v>218</v>
      </c>
      <c r="P8" s="18" t="s">
        <v>219</v>
      </c>
      <c r="Q8" s="18" t="s">
        <v>62</v>
      </c>
      <c r="R8" s="18" t="s">
        <v>58</v>
      </c>
      <c r="S8" s="18" t="s">
        <v>65</v>
      </c>
      <c r="T8" s="18" t="s">
        <v>220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0">
        <v>1</v>
      </c>
      <c r="B9" s="130">
        <v>2</v>
      </c>
      <c r="C9" s="130">
        <v>3</v>
      </c>
      <c r="D9" s="130">
        <v>4</v>
      </c>
      <c r="E9" s="130">
        <v>5</v>
      </c>
      <c r="F9" s="130">
        <v>6</v>
      </c>
      <c r="G9" s="130">
        <v>7</v>
      </c>
      <c r="H9" s="130">
        <v>8</v>
      </c>
      <c r="I9" s="130">
        <v>9</v>
      </c>
      <c r="J9" s="130">
        <v>10</v>
      </c>
      <c r="K9" s="130">
        <v>11</v>
      </c>
      <c r="L9" s="130">
        <v>12</v>
      </c>
      <c r="M9" s="130">
        <v>13</v>
      </c>
      <c r="N9" s="130">
        <v>14</v>
      </c>
      <c r="O9" s="130">
        <v>15</v>
      </c>
      <c r="P9" s="130">
        <v>16</v>
      </c>
      <c r="Q9" s="130">
        <v>17</v>
      </c>
      <c r="R9" s="130">
        <v>18</v>
      </c>
      <c r="S9" s="130">
        <v>19</v>
      </c>
      <c r="T9" s="130">
        <v>20</v>
      </c>
      <c r="U9" s="130">
        <v>21</v>
      </c>
      <c r="V9" s="130">
        <v>22</v>
      </c>
      <c r="W9" s="130">
        <v>23</v>
      </c>
    </row>
    <row r="10" ht="21" customHeight="1" spans="1:23">
      <c r="A10" s="131" t="s">
        <v>71</v>
      </c>
      <c r="B10" s="131"/>
      <c r="C10" s="131"/>
      <c r="D10" s="131"/>
      <c r="E10" s="131"/>
      <c r="F10" s="131"/>
      <c r="G10" s="131"/>
      <c r="H10" s="24">
        <v>3926362.94</v>
      </c>
      <c r="I10" s="24">
        <v>3926362.94</v>
      </c>
      <c r="J10" s="24"/>
      <c r="K10" s="24"/>
      <c r="L10" s="24">
        <v>3926362.94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2" t="s">
        <v>71</v>
      </c>
      <c r="B11" s="22"/>
      <c r="C11" s="22"/>
      <c r="D11" s="22"/>
      <c r="E11" s="22"/>
      <c r="F11" s="22"/>
      <c r="G11" s="22"/>
      <c r="H11" s="24">
        <v>3926362.94</v>
      </c>
      <c r="I11" s="24">
        <v>3926362.94</v>
      </c>
      <c r="J11" s="24"/>
      <c r="K11" s="24"/>
      <c r="L11" s="24">
        <v>3926362.94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222</v>
      </c>
      <c r="C12" s="22" t="s">
        <v>223</v>
      </c>
      <c r="D12" s="22" t="s">
        <v>117</v>
      </c>
      <c r="E12" s="22" t="s">
        <v>118</v>
      </c>
      <c r="F12" s="22" t="s">
        <v>224</v>
      </c>
      <c r="G12" s="22" t="s">
        <v>225</v>
      </c>
      <c r="H12" s="24">
        <v>430692</v>
      </c>
      <c r="I12" s="24">
        <v>430692</v>
      </c>
      <c r="J12" s="24"/>
      <c r="K12" s="24"/>
      <c r="L12" s="24">
        <v>430692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226</v>
      </c>
      <c r="C13" s="22" t="s">
        <v>227</v>
      </c>
      <c r="D13" s="22" t="s">
        <v>121</v>
      </c>
      <c r="E13" s="22" t="s">
        <v>122</v>
      </c>
      <c r="F13" s="22" t="s">
        <v>224</v>
      </c>
      <c r="G13" s="22" t="s">
        <v>225</v>
      </c>
      <c r="H13" s="24">
        <v>215316</v>
      </c>
      <c r="I13" s="24">
        <v>215316</v>
      </c>
      <c r="J13" s="24"/>
      <c r="K13" s="24"/>
      <c r="L13" s="24">
        <v>215316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222</v>
      </c>
      <c r="C14" s="22" t="s">
        <v>223</v>
      </c>
      <c r="D14" s="22" t="s">
        <v>117</v>
      </c>
      <c r="E14" s="22" t="s">
        <v>118</v>
      </c>
      <c r="F14" s="22" t="s">
        <v>228</v>
      </c>
      <c r="G14" s="22" t="s">
        <v>229</v>
      </c>
      <c r="H14" s="24">
        <v>392928</v>
      </c>
      <c r="I14" s="24">
        <v>392928</v>
      </c>
      <c r="J14" s="24"/>
      <c r="K14" s="24"/>
      <c r="L14" s="24">
        <v>392928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226</v>
      </c>
      <c r="C15" s="22" t="s">
        <v>227</v>
      </c>
      <c r="D15" s="22" t="s">
        <v>121</v>
      </c>
      <c r="E15" s="22" t="s">
        <v>122</v>
      </c>
      <c r="F15" s="22" t="s">
        <v>228</v>
      </c>
      <c r="G15" s="22" t="s">
        <v>229</v>
      </c>
      <c r="H15" s="24">
        <v>37800</v>
      </c>
      <c r="I15" s="24">
        <v>37800</v>
      </c>
      <c r="J15" s="24"/>
      <c r="K15" s="24"/>
      <c r="L15" s="24">
        <v>37800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222</v>
      </c>
      <c r="C16" s="22" t="s">
        <v>223</v>
      </c>
      <c r="D16" s="22" t="s">
        <v>117</v>
      </c>
      <c r="E16" s="22" t="s">
        <v>118</v>
      </c>
      <c r="F16" s="22" t="s">
        <v>230</v>
      </c>
      <c r="G16" s="22" t="s">
        <v>231</v>
      </c>
      <c r="H16" s="24">
        <v>35891</v>
      </c>
      <c r="I16" s="24">
        <v>35891</v>
      </c>
      <c r="J16" s="24"/>
      <c r="K16" s="24"/>
      <c r="L16" s="24">
        <v>35891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232</v>
      </c>
      <c r="C17" s="22" t="s">
        <v>233</v>
      </c>
      <c r="D17" s="22" t="s">
        <v>117</v>
      </c>
      <c r="E17" s="22" t="s">
        <v>118</v>
      </c>
      <c r="F17" s="22" t="s">
        <v>230</v>
      </c>
      <c r="G17" s="22" t="s">
        <v>231</v>
      </c>
      <c r="H17" s="24">
        <v>219420</v>
      </c>
      <c r="I17" s="24">
        <v>219420</v>
      </c>
      <c r="J17" s="24"/>
      <c r="K17" s="24"/>
      <c r="L17" s="24">
        <v>219420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226</v>
      </c>
      <c r="C18" s="22" t="s">
        <v>227</v>
      </c>
      <c r="D18" s="22" t="s">
        <v>121</v>
      </c>
      <c r="E18" s="22" t="s">
        <v>122</v>
      </c>
      <c r="F18" s="22" t="s">
        <v>234</v>
      </c>
      <c r="G18" s="22" t="s">
        <v>235</v>
      </c>
      <c r="H18" s="24">
        <v>64440</v>
      </c>
      <c r="I18" s="24">
        <v>64440</v>
      </c>
      <c r="J18" s="24"/>
      <c r="K18" s="24"/>
      <c r="L18" s="24">
        <v>64440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226</v>
      </c>
      <c r="C19" s="22" t="s">
        <v>227</v>
      </c>
      <c r="D19" s="22" t="s">
        <v>121</v>
      </c>
      <c r="E19" s="22" t="s">
        <v>122</v>
      </c>
      <c r="F19" s="22" t="s">
        <v>234</v>
      </c>
      <c r="G19" s="22" t="s">
        <v>235</v>
      </c>
      <c r="H19" s="24">
        <v>75840</v>
      </c>
      <c r="I19" s="24">
        <v>75840</v>
      </c>
      <c r="J19" s="24"/>
      <c r="K19" s="24"/>
      <c r="L19" s="24">
        <v>75840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236</v>
      </c>
      <c r="C20" s="22" t="s">
        <v>237</v>
      </c>
      <c r="D20" s="22" t="s">
        <v>121</v>
      </c>
      <c r="E20" s="22" t="s">
        <v>122</v>
      </c>
      <c r="F20" s="22" t="s">
        <v>234</v>
      </c>
      <c r="G20" s="22" t="s">
        <v>235</v>
      </c>
      <c r="H20" s="24">
        <v>108000</v>
      </c>
      <c r="I20" s="24">
        <v>108000</v>
      </c>
      <c r="J20" s="24"/>
      <c r="K20" s="24"/>
      <c r="L20" s="24">
        <v>108000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238</v>
      </c>
      <c r="C21" s="22" t="s">
        <v>239</v>
      </c>
      <c r="D21" s="22" t="s">
        <v>93</v>
      </c>
      <c r="E21" s="22" t="s">
        <v>94</v>
      </c>
      <c r="F21" s="22" t="s">
        <v>240</v>
      </c>
      <c r="G21" s="22" t="s">
        <v>241</v>
      </c>
      <c r="H21" s="24">
        <v>255191.36</v>
      </c>
      <c r="I21" s="24">
        <v>255191.36</v>
      </c>
      <c r="J21" s="24"/>
      <c r="K21" s="24"/>
      <c r="L21" s="24">
        <v>255191.36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238</v>
      </c>
      <c r="C22" s="22" t="s">
        <v>239</v>
      </c>
      <c r="D22" s="22" t="s">
        <v>130</v>
      </c>
      <c r="E22" s="22" t="s">
        <v>131</v>
      </c>
      <c r="F22" s="22" t="s">
        <v>242</v>
      </c>
      <c r="G22" s="22" t="s">
        <v>243</v>
      </c>
      <c r="H22" s="24">
        <v>57851.22</v>
      </c>
      <c r="I22" s="24">
        <v>57851.22</v>
      </c>
      <c r="J22" s="24"/>
      <c r="K22" s="24"/>
      <c r="L22" s="24">
        <v>57851.22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238</v>
      </c>
      <c r="C23" s="22" t="s">
        <v>239</v>
      </c>
      <c r="D23" s="22" t="s">
        <v>130</v>
      </c>
      <c r="E23" s="22" t="s">
        <v>131</v>
      </c>
      <c r="F23" s="22" t="s">
        <v>242</v>
      </c>
      <c r="G23" s="22" t="s">
        <v>243</v>
      </c>
      <c r="H23" s="24">
        <v>10606.06</v>
      </c>
      <c r="I23" s="24">
        <v>10606.06</v>
      </c>
      <c r="J23" s="24"/>
      <c r="K23" s="24"/>
      <c r="L23" s="24">
        <v>10606.06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238</v>
      </c>
      <c r="C24" s="22" t="s">
        <v>239</v>
      </c>
      <c r="D24" s="22" t="s">
        <v>132</v>
      </c>
      <c r="E24" s="22" t="s">
        <v>133</v>
      </c>
      <c r="F24" s="22" t="s">
        <v>242</v>
      </c>
      <c r="G24" s="22" t="s">
        <v>243</v>
      </c>
      <c r="H24" s="24">
        <v>4524.73</v>
      </c>
      <c r="I24" s="24">
        <v>4524.73</v>
      </c>
      <c r="J24" s="24"/>
      <c r="K24" s="24"/>
      <c r="L24" s="24">
        <v>4524.73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238</v>
      </c>
      <c r="C25" s="22" t="s">
        <v>239</v>
      </c>
      <c r="D25" s="22" t="s">
        <v>132</v>
      </c>
      <c r="E25" s="22" t="s">
        <v>133</v>
      </c>
      <c r="F25" s="22" t="s">
        <v>242</v>
      </c>
      <c r="G25" s="22" t="s">
        <v>243</v>
      </c>
      <c r="H25" s="24">
        <v>24680.34</v>
      </c>
      <c r="I25" s="24">
        <v>24680.34</v>
      </c>
      <c r="J25" s="24"/>
      <c r="K25" s="24"/>
      <c r="L25" s="24">
        <v>24680.34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238</v>
      </c>
      <c r="C26" s="22" t="s">
        <v>239</v>
      </c>
      <c r="D26" s="22" t="s">
        <v>134</v>
      </c>
      <c r="E26" s="22" t="s">
        <v>135</v>
      </c>
      <c r="F26" s="22" t="s">
        <v>244</v>
      </c>
      <c r="G26" s="22" t="s">
        <v>245</v>
      </c>
      <c r="H26" s="24">
        <v>5928</v>
      </c>
      <c r="I26" s="24">
        <v>5928</v>
      </c>
      <c r="J26" s="24"/>
      <c r="K26" s="24"/>
      <c r="L26" s="24">
        <v>5928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238</v>
      </c>
      <c r="C27" s="22" t="s">
        <v>239</v>
      </c>
      <c r="D27" s="22" t="s">
        <v>134</v>
      </c>
      <c r="E27" s="22" t="s">
        <v>135</v>
      </c>
      <c r="F27" s="22" t="s">
        <v>244</v>
      </c>
      <c r="G27" s="22" t="s">
        <v>245</v>
      </c>
      <c r="H27" s="24">
        <v>9324</v>
      </c>
      <c r="I27" s="24">
        <v>9324</v>
      </c>
      <c r="J27" s="24"/>
      <c r="K27" s="24"/>
      <c r="L27" s="24">
        <v>9324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238</v>
      </c>
      <c r="C28" s="22" t="s">
        <v>239</v>
      </c>
      <c r="D28" s="22" t="s">
        <v>134</v>
      </c>
      <c r="E28" s="22" t="s">
        <v>135</v>
      </c>
      <c r="F28" s="22" t="s">
        <v>244</v>
      </c>
      <c r="G28" s="22" t="s">
        <v>245</v>
      </c>
      <c r="H28" s="24">
        <v>3189.89</v>
      </c>
      <c r="I28" s="24">
        <v>3189.89</v>
      </c>
      <c r="J28" s="24"/>
      <c r="K28" s="24"/>
      <c r="L28" s="24">
        <v>3189.89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238</v>
      </c>
      <c r="C29" s="22" t="s">
        <v>239</v>
      </c>
      <c r="D29" s="22" t="s">
        <v>117</v>
      </c>
      <c r="E29" s="22" t="s">
        <v>118</v>
      </c>
      <c r="F29" s="22" t="s">
        <v>244</v>
      </c>
      <c r="G29" s="22" t="s">
        <v>245</v>
      </c>
      <c r="H29" s="24">
        <v>3110.45</v>
      </c>
      <c r="I29" s="24">
        <v>3110.45</v>
      </c>
      <c r="J29" s="24"/>
      <c r="K29" s="24"/>
      <c r="L29" s="24">
        <v>3110.45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238</v>
      </c>
      <c r="C30" s="22" t="s">
        <v>239</v>
      </c>
      <c r="D30" s="22" t="s">
        <v>121</v>
      </c>
      <c r="E30" s="22" t="s">
        <v>122</v>
      </c>
      <c r="F30" s="22" t="s">
        <v>244</v>
      </c>
      <c r="G30" s="22" t="s">
        <v>245</v>
      </c>
      <c r="H30" s="24">
        <v>2879.37</v>
      </c>
      <c r="I30" s="24">
        <v>2879.37</v>
      </c>
      <c r="J30" s="24"/>
      <c r="K30" s="24"/>
      <c r="L30" s="24">
        <v>2879.37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246</v>
      </c>
      <c r="C31" s="22" t="s">
        <v>141</v>
      </c>
      <c r="D31" s="22" t="s">
        <v>140</v>
      </c>
      <c r="E31" s="22" t="s">
        <v>141</v>
      </c>
      <c r="F31" s="22" t="s">
        <v>247</v>
      </c>
      <c r="G31" s="22" t="s">
        <v>141</v>
      </c>
      <c r="H31" s="24">
        <v>191393.52</v>
      </c>
      <c r="I31" s="24">
        <v>191393.52</v>
      </c>
      <c r="J31" s="24"/>
      <c r="K31" s="24"/>
      <c r="L31" s="24">
        <v>191393.52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248</v>
      </c>
      <c r="C32" s="22" t="s">
        <v>249</v>
      </c>
      <c r="D32" s="22" t="s">
        <v>89</v>
      </c>
      <c r="E32" s="22" t="s">
        <v>90</v>
      </c>
      <c r="F32" s="22" t="s">
        <v>250</v>
      </c>
      <c r="G32" s="22" t="s">
        <v>251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248</v>
      </c>
      <c r="C33" s="22" t="s">
        <v>249</v>
      </c>
      <c r="D33" s="22" t="s">
        <v>91</v>
      </c>
      <c r="E33" s="22" t="s">
        <v>92</v>
      </c>
      <c r="F33" s="22" t="s">
        <v>250</v>
      </c>
      <c r="G33" s="22" t="s">
        <v>251</v>
      </c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248</v>
      </c>
      <c r="C34" s="22" t="s">
        <v>249</v>
      </c>
      <c r="D34" s="22" t="s">
        <v>117</v>
      </c>
      <c r="E34" s="22" t="s">
        <v>118</v>
      </c>
      <c r="F34" s="22" t="s">
        <v>250</v>
      </c>
      <c r="G34" s="22" t="s">
        <v>251</v>
      </c>
      <c r="H34" s="24">
        <v>91200</v>
      </c>
      <c r="I34" s="24">
        <v>91200</v>
      </c>
      <c r="J34" s="24"/>
      <c r="K34" s="24"/>
      <c r="L34" s="24">
        <v>91200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248</v>
      </c>
      <c r="C35" s="22" t="s">
        <v>249</v>
      </c>
      <c r="D35" s="22" t="s">
        <v>121</v>
      </c>
      <c r="E35" s="22" t="s">
        <v>122</v>
      </c>
      <c r="F35" s="22" t="s">
        <v>250</v>
      </c>
      <c r="G35" s="22" t="s">
        <v>251</v>
      </c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252</v>
      </c>
      <c r="C36" s="22" t="s">
        <v>253</v>
      </c>
      <c r="D36" s="22" t="s">
        <v>117</v>
      </c>
      <c r="E36" s="22" t="s">
        <v>118</v>
      </c>
      <c r="F36" s="22" t="s">
        <v>254</v>
      </c>
      <c r="G36" s="22" t="s">
        <v>255</v>
      </c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252</v>
      </c>
      <c r="C37" s="22" t="s">
        <v>253</v>
      </c>
      <c r="D37" s="22" t="s">
        <v>121</v>
      </c>
      <c r="E37" s="22" t="s">
        <v>122</v>
      </c>
      <c r="F37" s="22" t="s">
        <v>254</v>
      </c>
      <c r="G37" s="22" t="s">
        <v>255</v>
      </c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252</v>
      </c>
      <c r="C38" s="22" t="s">
        <v>253</v>
      </c>
      <c r="D38" s="22" t="s">
        <v>117</v>
      </c>
      <c r="E38" s="22" t="s">
        <v>118</v>
      </c>
      <c r="F38" s="22" t="s">
        <v>254</v>
      </c>
      <c r="G38" s="22" t="s">
        <v>255</v>
      </c>
      <c r="H38" s="24">
        <v>16300</v>
      </c>
      <c r="I38" s="24">
        <v>16300</v>
      </c>
      <c r="J38" s="24"/>
      <c r="K38" s="24"/>
      <c r="L38" s="24">
        <v>16300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252</v>
      </c>
      <c r="C39" s="22" t="s">
        <v>253</v>
      </c>
      <c r="D39" s="22" t="s">
        <v>117</v>
      </c>
      <c r="E39" s="22" t="s">
        <v>118</v>
      </c>
      <c r="F39" s="22" t="s">
        <v>256</v>
      </c>
      <c r="G39" s="22" t="s">
        <v>257</v>
      </c>
      <c r="H39" s="24">
        <v>800</v>
      </c>
      <c r="I39" s="24">
        <v>800</v>
      </c>
      <c r="J39" s="24"/>
      <c r="K39" s="24"/>
      <c r="L39" s="24">
        <v>800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252</v>
      </c>
      <c r="C40" s="22" t="s">
        <v>253</v>
      </c>
      <c r="D40" s="22" t="s">
        <v>117</v>
      </c>
      <c r="E40" s="22" t="s">
        <v>118</v>
      </c>
      <c r="F40" s="22" t="s">
        <v>258</v>
      </c>
      <c r="G40" s="22" t="s">
        <v>259</v>
      </c>
      <c r="H40" s="24">
        <v>2400</v>
      </c>
      <c r="I40" s="24">
        <v>2400</v>
      </c>
      <c r="J40" s="24"/>
      <c r="K40" s="24"/>
      <c r="L40" s="24">
        <v>2400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252</v>
      </c>
      <c r="C41" s="22" t="s">
        <v>253</v>
      </c>
      <c r="D41" s="22" t="s">
        <v>117</v>
      </c>
      <c r="E41" s="22" t="s">
        <v>118</v>
      </c>
      <c r="F41" s="22" t="s">
        <v>260</v>
      </c>
      <c r="G41" s="22" t="s">
        <v>261</v>
      </c>
      <c r="H41" s="24">
        <v>5000</v>
      </c>
      <c r="I41" s="24">
        <v>5000</v>
      </c>
      <c r="J41" s="24"/>
      <c r="K41" s="24"/>
      <c r="L41" s="24">
        <v>5000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252</v>
      </c>
      <c r="C42" s="22" t="s">
        <v>253</v>
      </c>
      <c r="D42" s="22" t="s">
        <v>117</v>
      </c>
      <c r="E42" s="22" t="s">
        <v>118</v>
      </c>
      <c r="F42" s="22" t="s">
        <v>262</v>
      </c>
      <c r="G42" s="22" t="s">
        <v>263</v>
      </c>
      <c r="H42" s="24">
        <v>3000</v>
      </c>
      <c r="I42" s="24">
        <v>3000</v>
      </c>
      <c r="J42" s="24"/>
      <c r="K42" s="24"/>
      <c r="L42" s="24">
        <v>3000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252</v>
      </c>
      <c r="C43" s="22" t="s">
        <v>253</v>
      </c>
      <c r="D43" s="22" t="s">
        <v>121</v>
      </c>
      <c r="E43" s="22" t="s">
        <v>122</v>
      </c>
      <c r="F43" s="22" t="s">
        <v>254</v>
      </c>
      <c r="G43" s="22" t="s">
        <v>255</v>
      </c>
      <c r="H43" s="24">
        <v>10000</v>
      </c>
      <c r="I43" s="24">
        <v>10000</v>
      </c>
      <c r="J43" s="24"/>
      <c r="K43" s="24"/>
      <c r="L43" s="24">
        <v>10000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252</v>
      </c>
      <c r="C44" s="22" t="s">
        <v>253</v>
      </c>
      <c r="D44" s="22" t="s">
        <v>121</v>
      </c>
      <c r="E44" s="22" t="s">
        <v>122</v>
      </c>
      <c r="F44" s="22" t="s">
        <v>264</v>
      </c>
      <c r="G44" s="22" t="s">
        <v>265</v>
      </c>
      <c r="H44" s="24">
        <v>5000</v>
      </c>
      <c r="I44" s="24">
        <v>5000</v>
      </c>
      <c r="J44" s="24"/>
      <c r="K44" s="24"/>
      <c r="L44" s="24">
        <v>5000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266</v>
      </c>
      <c r="C45" s="22" t="s">
        <v>267</v>
      </c>
      <c r="D45" s="22" t="s">
        <v>117</v>
      </c>
      <c r="E45" s="22" t="s">
        <v>118</v>
      </c>
      <c r="F45" s="22" t="s">
        <v>268</v>
      </c>
      <c r="G45" s="22" t="s">
        <v>267</v>
      </c>
      <c r="H45" s="24">
        <v>8613.84</v>
      </c>
      <c r="I45" s="24">
        <v>8613.84</v>
      </c>
      <c r="J45" s="24"/>
      <c r="K45" s="24"/>
      <c r="L45" s="24">
        <v>8613.84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266</v>
      </c>
      <c r="C46" s="22" t="s">
        <v>267</v>
      </c>
      <c r="D46" s="22" t="s">
        <v>121</v>
      </c>
      <c r="E46" s="22" t="s">
        <v>122</v>
      </c>
      <c r="F46" s="22" t="s">
        <v>268</v>
      </c>
      <c r="G46" s="22" t="s">
        <v>267</v>
      </c>
      <c r="H46" s="24">
        <v>4306.32</v>
      </c>
      <c r="I46" s="24">
        <v>4306.32</v>
      </c>
      <c r="J46" s="24"/>
      <c r="K46" s="24"/>
      <c r="L46" s="24">
        <v>4306.32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6"/>
      <c r="B47" s="22" t="s">
        <v>269</v>
      </c>
      <c r="C47" s="22" t="s">
        <v>270</v>
      </c>
      <c r="D47" s="22" t="s">
        <v>117</v>
      </c>
      <c r="E47" s="22" t="s">
        <v>118</v>
      </c>
      <c r="F47" s="22" t="s">
        <v>271</v>
      </c>
      <c r="G47" s="22" t="s">
        <v>272</v>
      </c>
      <c r="H47" s="24">
        <v>90600</v>
      </c>
      <c r="I47" s="24">
        <v>90600</v>
      </c>
      <c r="J47" s="24"/>
      <c r="K47" s="24"/>
      <c r="L47" s="24">
        <v>90600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26"/>
      <c r="B48" s="22" t="s">
        <v>273</v>
      </c>
      <c r="C48" s="22" t="s">
        <v>274</v>
      </c>
      <c r="D48" s="22" t="s">
        <v>89</v>
      </c>
      <c r="E48" s="22" t="s">
        <v>90</v>
      </c>
      <c r="F48" s="22" t="s">
        <v>275</v>
      </c>
      <c r="G48" s="22" t="s">
        <v>276</v>
      </c>
      <c r="H48" s="24">
        <v>171097.8</v>
      </c>
      <c r="I48" s="24">
        <v>171097.8</v>
      </c>
      <c r="J48" s="24"/>
      <c r="K48" s="24"/>
      <c r="L48" s="24">
        <v>171097.8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26"/>
      <c r="B49" s="22" t="s">
        <v>273</v>
      </c>
      <c r="C49" s="22" t="s">
        <v>274</v>
      </c>
      <c r="D49" s="22" t="s">
        <v>91</v>
      </c>
      <c r="E49" s="22" t="s">
        <v>92</v>
      </c>
      <c r="F49" s="22" t="s">
        <v>275</v>
      </c>
      <c r="G49" s="22" t="s">
        <v>276</v>
      </c>
      <c r="H49" s="24">
        <v>21120</v>
      </c>
      <c r="I49" s="24">
        <v>21120</v>
      </c>
      <c r="J49" s="24"/>
      <c r="K49" s="24"/>
      <c r="L49" s="24">
        <v>21120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26"/>
      <c r="B50" s="22" t="s">
        <v>277</v>
      </c>
      <c r="C50" s="22" t="s">
        <v>278</v>
      </c>
      <c r="D50" s="22" t="s">
        <v>97</v>
      </c>
      <c r="E50" s="22" t="s">
        <v>98</v>
      </c>
      <c r="F50" s="22" t="s">
        <v>279</v>
      </c>
      <c r="G50" s="22" t="s">
        <v>280</v>
      </c>
      <c r="H50" s="24">
        <v>23904</v>
      </c>
      <c r="I50" s="24">
        <v>23904</v>
      </c>
      <c r="J50" s="24"/>
      <c r="K50" s="24"/>
      <c r="L50" s="24">
        <v>23904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26"/>
      <c r="B51" s="22" t="s">
        <v>281</v>
      </c>
      <c r="C51" s="22" t="s">
        <v>282</v>
      </c>
      <c r="D51" s="22" t="s">
        <v>99</v>
      </c>
      <c r="E51" s="22" t="s">
        <v>100</v>
      </c>
      <c r="F51" s="22" t="s">
        <v>283</v>
      </c>
      <c r="G51" s="22" t="s">
        <v>284</v>
      </c>
      <c r="H51" s="24">
        <v>24240</v>
      </c>
      <c r="I51" s="24">
        <v>24240</v>
      </c>
      <c r="J51" s="24"/>
      <c r="K51" s="24"/>
      <c r="L51" s="24">
        <v>24240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26"/>
      <c r="B52" s="22" t="s">
        <v>281</v>
      </c>
      <c r="C52" s="22" t="s">
        <v>282</v>
      </c>
      <c r="D52" s="22" t="s">
        <v>101</v>
      </c>
      <c r="E52" s="22" t="s">
        <v>102</v>
      </c>
      <c r="F52" s="22" t="s">
        <v>283</v>
      </c>
      <c r="G52" s="22" t="s">
        <v>284</v>
      </c>
      <c r="H52" s="24">
        <v>722304</v>
      </c>
      <c r="I52" s="24">
        <v>722304</v>
      </c>
      <c r="J52" s="24"/>
      <c r="K52" s="24"/>
      <c r="L52" s="24">
        <v>722304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26"/>
      <c r="B53" s="22" t="s">
        <v>281</v>
      </c>
      <c r="C53" s="22" t="s">
        <v>282</v>
      </c>
      <c r="D53" s="22" t="s">
        <v>107</v>
      </c>
      <c r="E53" s="22" t="s">
        <v>108</v>
      </c>
      <c r="F53" s="22" t="s">
        <v>283</v>
      </c>
      <c r="G53" s="22" t="s">
        <v>284</v>
      </c>
      <c r="H53" s="24">
        <v>25350</v>
      </c>
      <c r="I53" s="24">
        <v>25350</v>
      </c>
      <c r="J53" s="24"/>
      <c r="K53" s="24"/>
      <c r="L53" s="24">
        <v>25350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26"/>
      <c r="B54" s="22" t="s">
        <v>281</v>
      </c>
      <c r="C54" s="22" t="s">
        <v>282</v>
      </c>
      <c r="D54" s="22" t="s">
        <v>113</v>
      </c>
      <c r="E54" s="22" t="s">
        <v>114</v>
      </c>
      <c r="F54" s="22" t="s">
        <v>283</v>
      </c>
      <c r="G54" s="22" t="s">
        <v>284</v>
      </c>
      <c r="H54" s="24">
        <v>362021.04</v>
      </c>
      <c r="I54" s="24">
        <v>362021.04</v>
      </c>
      <c r="J54" s="24"/>
      <c r="K54" s="24"/>
      <c r="L54" s="24">
        <v>362021.04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26"/>
      <c r="B55" s="22" t="s">
        <v>285</v>
      </c>
      <c r="C55" s="22" t="s">
        <v>286</v>
      </c>
      <c r="D55" s="22" t="s">
        <v>107</v>
      </c>
      <c r="E55" s="22" t="s">
        <v>108</v>
      </c>
      <c r="F55" s="22" t="s">
        <v>287</v>
      </c>
      <c r="G55" s="22" t="s">
        <v>288</v>
      </c>
      <c r="H55" s="24">
        <v>172500</v>
      </c>
      <c r="I55" s="24">
        <v>172500</v>
      </c>
      <c r="J55" s="24"/>
      <c r="K55" s="24"/>
      <c r="L55" s="24">
        <v>172500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26"/>
      <c r="B56" s="22" t="s">
        <v>289</v>
      </c>
      <c r="C56" s="22" t="s">
        <v>290</v>
      </c>
      <c r="D56" s="22" t="s">
        <v>125</v>
      </c>
      <c r="E56" s="22" t="s">
        <v>124</v>
      </c>
      <c r="F56" s="22" t="s">
        <v>287</v>
      </c>
      <c r="G56" s="22" t="s">
        <v>288</v>
      </c>
      <c r="H56" s="24">
        <v>17600</v>
      </c>
      <c r="I56" s="24">
        <v>17600</v>
      </c>
      <c r="J56" s="24"/>
      <c r="K56" s="24"/>
      <c r="L56" s="24">
        <v>17600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21" customHeight="1" spans="1:23">
      <c r="A57" s="36" t="s">
        <v>142</v>
      </c>
      <c r="B57" s="133"/>
      <c r="C57" s="133"/>
      <c r="D57" s="133"/>
      <c r="E57" s="133"/>
      <c r="F57" s="133"/>
      <c r="G57" s="134"/>
      <c r="H57" s="24">
        <v>3926362.94</v>
      </c>
      <c r="I57" s="24">
        <v>3926362.94</v>
      </c>
      <c r="J57" s="24"/>
      <c r="K57" s="24"/>
      <c r="L57" s="24">
        <v>3926362.94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</sheetData>
  <mergeCells count="30">
    <mergeCell ref="A3:W3"/>
    <mergeCell ref="A4:G4"/>
    <mergeCell ref="H5:W5"/>
    <mergeCell ref="I6:M6"/>
    <mergeCell ref="N6:P6"/>
    <mergeCell ref="R6:W6"/>
    <mergeCell ref="A57:G57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2"/>
  <sheetViews>
    <sheetView showZeros="0" topLeftCell="B1" workbookViewId="0">
      <pane ySplit="1" topLeftCell="A8" activePane="bottomLeft" state="frozen"/>
      <selection/>
      <selection pane="bottomLeft" activeCell="I21" sqref="I2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291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"单位名称："&amp;"沧源佤族自治县退役军人事务局"</f>
        <v>单位名称：沧源佤族自治县退役军人事务局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191</v>
      </c>
    </row>
    <row r="5" ht="18.75" customHeight="1" spans="1:23">
      <c r="A5" s="11" t="s">
        <v>292</v>
      </c>
      <c r="B5" s="12" t="s">
        <v>206</v>
      </c>
      <c r="C5" s="11" t="s">
        <v>207</v>
      </c>
      <c r="D5" s="11" t="s">
        <v>293</v>
      </c>
      <c r="E5" s="12" t="s">
        <v>208</v>
      </c>
      <c r="F5" s="12" t="s">
        <v>209</v>
      </c>
      <c r="G5" s="12" t="s">
        <v>294</v>
      </c>
      <c r="H5" s="12" t="s">
        <v>295</v>
      </c>
      <c r="I5" s="32" t="s">
        <v>56</v>
      </c>
      <c r="J5" s="13" t="s">
        <v>296</v>
      </c>
      <c r="K5" s="14"/>
      <c r="L5" s="14"/>
      <c r="M5" s="15"/>
      <c r="N5" s="13" t="s">
        <v>214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1" t="s">
        <v>59</v>
      </c>
      <c r="K6" s="122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220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3" t="s">
        <v>58</v>
      </c>
      <c r="K7" s="95"/>
      <c r="L7" s="33"/>
      <c r="M7" s="33"/>
      <c r="N7" s="33"/>
      <c r="O7" s="33"/>
      <c r="P7" s="33"/>
      <c r="Q7" s="33"/>
      <c r="R7" s="33"/>
      <c r="S7" s="124"/>
      <c r="T7" s="124"/>
      <c r="U7" s="124"/>
      <c r="V7" s="124"/>
      <c r="W7" s="124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58</v>
      </c>
      <c r="K8" s="47" t="s">
        <v>297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19">
        <v>1</v>
      </c>
      <c r="B9" s="119">
        <v>2</v>
      </c>
      <c r="C9" s="119">
        <v>3</v>
      </c>
      <c r="D9" s="119">
        <v>4</v>
      </c>
      <c r="E9" s="119">
        <v>5</v>
      </c>
      <c r="F9" s="119">
        <v>6</v>
      </c>
      <c r="G9" s="119">
        <v>7</v>
      </c>
      <c r="H9" s="119">
        <v>8</v>
      </c>
      <c r="I9" s="119">
        <v>9</v>
      </c>
      <c r="J9" s="119">
        <v>10</v>
      </c>
      <c r="K9" s="119">
        <v>11</v>
      </c>
      <c r="L9" s="119">
        <v>12</v>
      </c>
      <c r="M9" s="119">
        <v>13</v>
      </c>
      <c r="N9" s="119">
        <v>14</v>
      </c>
      <c r="O9" s="119">
        <v>15</v>
      </c>
      <c r="P9" s="119">
        <v>16</v>
      </c>
      <c r="Q9" s="119">
        <v>17</v>
      </c>
      <c r="R9" s="119">
        <v>18</v>
      </c>
      <c r="S9" s="119">
        <v>19</v>
      </c>
      <c r="T9" s="119">
        <v>20</v>
      </c>
      <c r="U9" s="119">
        <v>21</v>
      </c>
      <c r="V9" s="119">
        <v>22</v>
      </c>
      <c r="W9" s="119">
        <v>23</v>
      </c>
    </row>
    <row r="10" ht="18.75" customHeight="1" spans="1:23">
      <c r="A10" s="22"/>
      <c r="B10" s="22"/>
      <c r="C10" s="22" t="s">
        <v>298</v>
      </c>
      <c r="D10" s="22"/>
      <c r="E10" s="22"/>
      <c r="F10" s="22"/>
      <c r="G10" s="22"/>
      <c r="H10" s="22"/>
      <c r="I10" s="24">
        <v>1000</v>
      </c>
      <c r="J10" s="24">
        <v>1000</v>
      </c>
      <c r="K10" s="24">
        <v>1000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0" t="s">
        <v>299</v>
      </c>
      <c r="B11" s="120" t="s">
        <v>300</v>
      </c>
      <c r="C11" s="22" t="s">
        <v>298</v>
      </c>
      <c r="D11" s="120" t="s">
        <v>71</v>
      </c>
      <c r="E11" s="120" t="s">
        <v>117</v>
      </c>
      <c r="F11" s="120" t="s">
        <v>118</v>
      </c>
      <c r="G11" s="120" t="s">
        <v>254</v>
      </c>
      <c r="H11" s="120" t="s">
        <v>255</v>
      </c>
      <c r="I11" s="24">
        <v>1000</v>
      </c>
      <c r="J11" s="24">
        <v>1000</v>
      </c>
      <c r="K11" s="24">
        <v>1000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301</v>
      </c>
      <c r="D12" s="26"/>
      <c r="E12" s="26"/>
      <c r="F12" s="26"/>
      <c r="G12" s="26"/>
      <c r="H12" s="26"/>
      <c r="I12" s="24">
        <v>200000</v>
      </c>
      <c r="J12" s="24"/>
      <c r="K12" s="24"/>
      <c r="L12" s="24"/>
      <c r="M12" s="24"/>
      <c r="N12" s="24"/>
      <c r="O12" s="24"/>
      <c r="P12" s="24"/>
      <c r="Q12" s="24"/>
      <c r="R12" s="24">
        <v>200000</v>
      </c>
      <c r="S12" s="24"/>
      <c r="T12" s="24"/>
      <c r="U12" s="24">
        <v>200000</v>
      </c>
      <c r="V12" s="24"/>
      <c r="W12" s="24"/>
    </row>
    <row r="13" ht="18.75" customHeight="1" spans="1:23">
      <c r="A13" s="120" t="s">
        <v>302</v>
      </c>
      <c r="B13" s="120" t="s">
        <v>303</v>
      </c>
      <c r="C13" s="22" t="s">
        <v>301</v>
      </c>
      <c r="D13" s="120" t="s">
        <v>71</v>
      </c>
      <c r="E13" s="120" t="s">
        <v>109</v>
      </c>
      <c r="F13" s="120" t="s">
        <v>110</v>
      </c>
      <c r="G13" s="120" t="s">
        <v>304</v>
      </c>
      <c r="H13" s="120" t="s">
        <v>305</v>
      </c>
      <c r="I13" s="24">
        <v>200000</v>
      </c>
      <c r="J13" s="24"/>
      <c r="K13" s="24"/>
      <c r="L13" s="24"/>
      <c r="M13" s="24"/>
      <c r="N13" s="24"/>
      <c r="O13" s="24"/>
      <c r="P13" s="24"/>
      <c r="Q13" s="24"/>
      <c r="R13" s="24">
        <v>200000</v>
      </c>
      <c r="S13" s="24"/>
      <c r="T13" s="24"/>
      <c r="U13" s="24">
        <v>200000</v>
      </c>
      <c r="V13" s="24"/>
      <c r="W13" s="24"/>
    </row>
    <row r="14" ht="18.75" customHeight="1" spans="1:23">
      <c r="A14" s="26"/>
      <c r="B14" s="26"/>
      <c r="C14" s="22" t="s">
        <v>306</v>
      </c>
      <c r="D14" s="26"/>
      <c r="E14" s="26"/>
      <c r="F14" s="26"/>
      <c r="G14" s="26"/>
      <c r="H14" s="26"/>
      <c r="I14" s="24">
        <v>20000</v>
      </c>
      <c r="J14" s="24">
        <v>20000</v>
      </c>
      <c r="K14" s="24">
        <v>20000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0" t="s">
        <v>299</v>
      </c>
      <c r="B15" s="120" t="s">
        <v>307</v>
      </c>
      <c r="C15" s="22" t="s">
        <v>306</v>
      </c>
      <c r="D15" s="120" t="s">
        <v>71</v>
      </c>
      <c r="E15" s="120" t="s">
        <v>119</v>
      </c>
      <c r="F15" s="120" t="s">
        <v>120</v>
      </c>
      <c r="G15" s="120" t="s">
        <v>254</v>
      </c>
      <c r="H15" s="120" t="s">
        <v>255</v>
      </c>
      <c r="I15" s="24">
        <v>20000</v>
      </c>
      <c r="J15" s="24">
        <v>20000</v>
      </c>
      <c r="K15" s="24">
        <v>20000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26"/>
      <c r="B16" s="26"/>
      <c r="C16" s="22" t="s">
        <v>308</v>
      </c>
      <c r="D16" s="26"/>
      <c r="E16" s="26"/>
      <c r="F16" s="26"/>
      <c r="G16" s="26"/>
      <c r="H16" s="26"/>
      <c r="I16" s="24">
        <v>60000</v>
      </c>
      <c r="J16" s="24">
        <v>60000</v>
      </c>
      <c r="K16" s="24">
        <v>60000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0" t="s">
        <v>299</v>
      </c>
      <c r="B17" s="120" t="s">
        <v>309</v>
      </c>
      <c r="C17" s="22" t="s">
        <v>308</v>
      </c>
      <c r="D17" s="120" t="s">
        <v>71</v>
      </c>
      <c r="E17" s="120" t="s">
        <v>119</v>
      </c>
      <c r="F17" s="120" t="s">
        <v>120</v>
      </c>
      <c r="G17" s="120" t="s">
        <v>254</v>
      </c>
      <c r="H17" s="120" t="s">
        <v>255</v>
      </c>
      <c r="I17" s="24">
        <v>60000</v>
      </c>
      <c r="J17" s="24">
        <v>60000</v>
      </c>
      <c r="K17" s="24">
        <v>60000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26"/>
      <c r="B18" s="26"/>
      <c r="C18" s="22" t="s">
        <v>310</v>
      </c>
      <c r="D18" s="26"/>
      <c r="E18" s="26"/>
      <c r="F18" s="26"/>
      <c r="G18" s="26"/>
      <c r="H18" s="26"/>
      <c r="I18" s="24">
        <v>40000</v>
      </c>
      <c r="J18" s="24">
        <v>40000</v>
      </c>
      <c r="K18" s="24">
        <v>40000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0" t="s">
        <v>302</v>
      </c>
      <c r="B19" s="120" t="s">
        <v>311</v>
      </c>
      <c r="C19" s="22" t="s">
        <v>310</v>
      </c>
      <c r="D19" s="120" t="s">
        <v>71</v>
      </c>
      <c r="E19" s="120" t="s">
        <v>111</v>
      </c>
      <c r="F19" s="120" t="s">
        <v>112</v>
      </c>
      <c r="G19" s="120" t="s">
        <v>262</v>
      </c>
      <c r="H19" s="120" t="s">
        <v>263</v>
      </c>
      <c r="I19" s="24">
        <v>40000</v>
      </c>
      <c r="J19" s="24">
        <v>40000</v>
      </c>
      <c r="K19" s="24">
        <v>40000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26"/>
      <c r="B20" s="26"/>
      <c r="C20" s="22" t="s">
        <v>312</v>
      </c>
      <c r="D20" s="26"/>
      <c r="E20" s="26"/>
      <c r="F20" s="26"/>
      <c r="G20" s="26"/>
      <c r="H20" s="26"/>
      <c r="I20" s="24">
        <v>150000</v>
      </c>
      <c r="J20" s="24">
        <v>150000</v>
      </c>
      <c r="K20" s="24">
        <v>150000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0" t="s">
        <v>302</v>
      </c>
      <c r="B21" s="120" t="s">
        <v>313</v>
      </c>
      <c r="C21" s="22" t="s">
        <v>312</v>
      </c>
      <c r="D21" s="120" t="s">
        <v>71</v>
      </c>
      <c r="E21" s="120" t="s">
        <v>103</v>
      </c>
      <c r="F21" s="120" t="s">
        <v>104</v>
      </c>
      <c r="G21" s="120" t="s">
        <v>283</v>
      </c>
      <c r="H21" s="120" t="s">
        <v>284</v>
      </c>
      <c r="I21" s="24">
        <v>150000</v>
      </c>
      <c r="J21" s="24">
        <v>150000</v>
      </c>
      <c r="K21" s="24">
        <v>150000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36" t="s">
        <v>142</v>
      </c>
      <c r="B22" s="37"/>
      <c r="C22" s="37"/>
      <c r="D22" s="37"/>
      <c r="E22" s="37"/>
      <c r="F22" s="37"/>
      <c r="G22" s="37"/>
      <c r="H22" s="38"/>
      <c r="I22" s="24">
        <v>471000</v>
      </c>
      <c r="J22" s="24">
        <v>271000</v>
      </c>
      <c r="K22" s="24">
        <v>271000</v>
      </c>
      <c r="L22" s="24"/>
      <c r="M22" s="24"/>
      <c r="N22" s="24"/>
      <c r="O22" s="24"/>
      <c r="P22" s="24"/>
      <c r="Q22" s="24"/>
      <c r="R22" s="24">
        <v>200000</v>
      </c>
      <c r="S22" s="24"/>
      <c r="T22" s="24"/>
      <c r="U22" s="24">
        <v>200000</v>
      </c>
      <c r="V22" s="24"/>
      <c r="W22" s="24"/>
    </row>
  </sheetData>
  <mergeCells count="28">
    <mergeCell ref="A3:W3"/>
    <mergeCell ref="A4:H4"/>
    <mergeCell ref="J5:M5"/>
    <mergeCell ref="N5:P5"/>
    <mergeCell ref="R5:W5"/>
    <mergeCell ref="A22:H2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7"/>
  <sheetViews>
    <sheetView showZeros="0" topLeftCell="B1" workbookViewId="0">
      <pane ySplit="1" topLeftCell="A28" activePane="bottomLeft" state="frozen"/>
      <selection/>
      <selection pane="bottomLeft" activeCell="B28" sqref="B28:B32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314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"单位名称："&amp;"沧源佤族自治县退役军人事务局"</f>
        <v>单位名称：沧源佤族自治县退役军人事务局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315</v>
      </c>
      <c r="B5" s="47" t="s">
        <v>316</v>
      </c>
      <c r="C5" s="47" t="s">
        <v>317</v>
      </c>
      <c r="D5" s="47" t="s">
        <v>318</v>
      </c>
      <c r="E5" s="47" t="s">
        <v>319</v>
      </c>
      <c r="F5" s="54" t="s">
        <v>320</v>
      </c>
      <c r="G5" s="47" t="s">
        <v>321</v>
      </c>
      <c r="H5" s="54" t="s">
        <v>322</v>
      </c>
      <c r="I5" s="54" t="s">
        <v>323</v>
      </c>
      <c r="J5" s="47" t="s">
        <v>324</v>
      </c>
    </row>
    <row r="6" ht="18.75" customHeight="1" spans="1:10">
      <c r="A6" s="116">
        <v>1</v>
      </c>
      <c r="B6" s="116">
        <v>2</v>
      </c>
      <c r="C6" s="116">
        <v>3</v>
      </c>
      <c r="D6" s="116">
        <v>4</v>
      </c>
      <c r="E6" s="116">
        <v>5</v>
      </c>
      <c r="F6" s="116">
        <v>6</v>
      </c>
      <c r="G6" s="116">
        <v>7</v>
      </c>
      <c r="H6" s="116">
        <v>8</v>
      </c>
      <c r="I6" s="116">
        <v>9</v>
      </c>
      <c r="J6" s="116">
        <v>10</v>
      </c>
    </row>
    <row r="7" ht="18.75" customHeight="1" spans="1:10">
      <c r="A7" s="35" t="s">
        <v>71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17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8" t="s">
        <v>298</v>
      </c>
      <c r="B9" s="22" t="s">
        <v>325</v>
      </c>
      <c r="C9" s="22" t="s">
        <v>326</v>
      </c>
      <c r="D9" s="22" t="s">
        <v>327</v>
      </c>
      <c r="E9" s="35" t="s">
        <v>328</v>
      </c>
      <c r="F9" s="22" t="s">
        <v>329</v>
      </c>
      <c r="G9" s="35" t="s">
        <v>330</v>
      </c>
      <c r="H9" s="22" t="s">
        <v>331</v>
      </c>
      <c r="I9" s="22" t="s">
        <v>332</v>
      </c>
      <c r="J9" s="35" t="s">
        <v>333</v>
      </c>
    </row>
    <row r="10" ht="18.75" customHeight="1" spans="1:10">
      <c r="A10" s="218" t="s">
        <v>298</v>
      </c>
      <c r="B10" s="22" t="s">
        <v>325</v>
      </c>
      <c r="C10" s="22" t="s">
        <v>326</v>
      </c>
      <c r="D10" s="22" t="s">
        <v>334</v>
      </c>
      <c r="E10" s="35" t="s">
        <v>328</v>
      </c>
      <c r="F10" s="22" t="s">
        <v>329</v>
      </c>
      <c r="G10" s="35" t="s">
        <v>335</v>
      </c>
      <c r="H10" s="22" t="s">
        <v>331</v>
      </c>
      <c r="I10" s="22" t="s">
        <v>332</v>
      </c>
      <c r="J10" s="35" t="s">
        <v>336</v>
      </c>
    </row>
    <row r="11" ht="18.75" customHeight="1" spans="1:10">
      <c r="A11" s="218" t="s">
        <v>298</v>
      </c>
      <c r="B11" s="22" t="s">
        <v>325</v>
      </c>
      <c r="C11" s="22" t="s">
        <v>337</v>
      </c>
      <c r="D11" s="22" t="s">
        <v>338</v>
      </c>
      <c r="E11" s="35" t="s">
        <v>328</v>
      </c>
      <c r="F11" s="22" t="s">
        <v>329</v>
      </c>
      <c r="G11" s="35" t="s">
        <v>339</v>
      </c>
      <c r="H11" s="22" t="s">
        <v>331</v>
      </c>
      <c r="I11" s="22" t="s">
        <v>332</v>
      </c>
      <c r="J11" s="35" t="s">
        <v>340</v>
      </c>
    </row>
    <row r="12" ht="18.75" customHeight="1" spans="1:10">
      <c r="A12" s="218" t="s">
        <v>298</v>
      </c>
      <c r="B12" s="22" t="s">
        <v>325</v>
      </c>
      <c r="C12" s="22" t="s">
        <v>341</v>
      </c>
      <c r="D12" s="22" t="s">
        <v>342</v>
      </c>
      <c r="E12" s="35" t="s">
        <v>342</v>
      </c>
      <c r="F12" s="22" t="s">
        <v>343</v>
      </c>
      <c r="G12" s="35" t="s">
        <v>335</v>
      </c>
      <c r="H12" s="22" t="s">
        <v>331</v>
      </c>
      <c r="I12" s="22" t="s">
        <v>332</v>
      </c>
      <c r="J12" s="35" t="s">
        <v>344</v>
      </c>
    </row>
    <row r="13" ht="18.75" customHeight="1" spans="1:10">
      <c r="A13" s="218" t="s">
        <v>308</v>
      </c>
      <c r="B13" s="22" t="s">
        <v>345</v>
      </c>
      <c r="C13" s="22" t="s">
        <v>326</v>
      </c>
      <c r="D13" s="22" t="s">
        <v>327</v>
      </c>
      <c r="E13" s="35" t="s">
        <v>346</v>
      </c>
      <c r="F13" s="22" t="s">
        <v>343</v>
      </c>
      <c r="G13" s="35" t="s">
        <v>347</v>
      </c>
      <c r="H13" s="22" t="s">
        <v>348</v>
      </c>
      <c r="I13" s="22" t="s">
        <v>332</v>
      </c>
      <c r="J13" s="35" t="s">
        <v>349</v>
      </c>
    </row>
    <row r="14" ht="18.75" customHeight="1" spans="1:10">
      <c r="A14" s="218" t="s">
        <v>308</v>
      </c>
      <c r="B14" s="22" t="s">
        <v>345</v>
      </c>
      <c r="C14" s="22" t="s">
        <v>326</v>
      </c>
      <c r="D14" s="22" t="s">
        <v>334</v>
      </c>
      <c r="E14" s="35" t="s">
        <v>350</v>
      </c>
      <c r="F14" s="22" t="s">
        <v>343</v>
      </c>
      <c r="G14" s="35" t="s">
        <v>335</v>
      </c>
      <c r="H14" s="22" t="s">
        <v>331</v>
      </c>
      <c r="I14" s="22" t="s">
        <v>332</v>
      </c>
      <c r="J14" s="35" t="s">
        <v>351</v>
      </c>
    </row>
    <row r="15" ht="18.75" customHeight="1" spans="1:10">
      <c r="A15" s="218" t="s">
        <v>308</v>
      </c>
      <c r="B15" s="22" t="s">
        <v>345</v>
      </c>
      <c r="C15" s="22" t="s">
        <v>326</v>
      </c>
      <c r="D15" s="22" t="s">
        <v>352</v>
      </c>
      <c r="E15" s="35" t="s">
        <v>353</v>
      </c>
      <c r="F15" s="22" t="s">
        <v>343</v>
      </c>
      <c r="G15" s="35" t="s">
        <v>335</v>
      </c>
      <c r="H15" s="22" t="s">
        <v>331</v>
      </c>
      <c r="I15" s="22" t="s">
        <v>332</v>
      </c>
      <c r="J15" s="35" t="s">
        <v>354</v>
      </c>
    </row>
    <row r="16" ht="18.75" customHeight="1" spans="1:10">
      <c r="A16" s="218" t="s">
        <v>308</v>
      </c>
      <c r="B16" s="22" t="s">
        <v>345</v>
      </c>
      <c r="C16" s="22" t="s">
        <v>337</v>
      </c>
      <c r="D16" s="22" t="s">
        <v>338</v>
      </c>
      <c r="E16" s="35" t="s">
        <v>355</v>
      </c>
      <c r="F16" s="22" t="s">
        <v>343</v>
      </c>
      <c r="G16" s="35" t="s">
        <v>356</v>
      </c>
      <c r="H16" s="22" t="s">
        <v>331</v>
      </c>
      <c r="I16" s="22" t="s">
        <v>332</v>
      </c>
      <c r="J16" s="35" t="s">
        <v>357</v>
      </c>
    </row>
    <row r="17" ht="18.75" customHeight="1" spans="1:10">
      <c r="A17" s="218" t="s">
        <v>308</v>
      </c>
      <c r="B17" s="22" t="s">
        <v>345</v>
      </c>
      <c r="C17" s="22" t="s">
        <v>341</v>
      </c>
      <c r="D17" s="22" t="s">
        <v>342</v>
      </c>
      <c r="E17" s="35" t="s">
        <v>358</v>
      </c>
      <c r="F17" s="22" t="s">
        <v>343</v>
      </c>
      <c r="G17" s="35" t="s">
        <v>335</v>
      </c>
      <c r="H17" s="22" t="s">
        <v>331</v>
      </c>
      <c r="I17" s="22" t="s">
        <v>332</v>
      </c>
      <c r="J17" s="35" t="s">
        <v>359</v>
      </c>
    </row>
    <row r="18" ht="18.75" customHeight="1" spans="1:10">
      <c r="A18" s="218" t="s">
        <v>306</v>
      </c>
      <c r="B18" s="22" t="s">
        <v>360</v>
      </c>
      <c r="C18" s="22" t="s">
        <v>326</v>
      </c>
      <c r="D18" s="22" t="s">
        <v>327</v>
      </c>
      <c r="E18" s="35" t="s">
        <v>361</v>
      </c>
      <c r="F18" s="22" t="s">
        <v>329</v>
      </c>
      <c r="G18" s="35" t="s">
        <v>362</v>
      </c>
      <c r="H18" s="22" t="s">
        <v>363</v>
      </c>
      <c r="I18" s="22" t="s">
        <v>332</v>
      </c>
      <c r="J18" s="35" t="s">
        <v>349</v>
      </c>
    </row>
    <row r="19" ht="18.75" customHeight="1" spans="1:10">
      <c r="A19" s="218" t="s">
        <v>306</v>
      </c>
      <c r="B19" s="22" t="s">
        <v>360</v>
      </c>
      <c r="C19" s="22" t="s">
        <v>326</v>
      </c>
      <c r="D19" s="22" t="s">
        <v>334</v>
      </c>
      <c r="E19" s="35" t="s">
        <v>364</v>
      </c>
      <c r="F19" s="22" t="s">
        <v>365</v>
      </c>
      <c r="G19" s="35" t="s">
        <v>335</v>
      </c>
      <c r="H19" s="22" t="s">
        <v>331</v>
      </c>
      <c r="I19" s="22" t="s">
        <v>332</v>
      </c>
      <c r="J19" s="35" t="s">
        <v>351</v>
      </c>
    </row>
    <row r="20" ht="18.75" customHeight="1" spans="1:10">
      <c r="A20" s="218" t="s">
        <v>306</v>
      </c>
      <c r="B20" s="22" t="s">
        <v>360</v>
      </c>
      <c r="C20" s="22" t="s">
        <v>326</v>
      </c>
      <c r="D20" s="22" t="s">
        <v>352</v>
      </c>
      <c r="E20" s="35" t="s">
        <v>353</v>
      </c>
      <c r="F20" s="22" t="s">
        <v>329</v>
      </c>
      <c r="G20" s="35" t="s">
        <v>335</v>
      </c>
      <c r="H20" s="22" t="s">
        <v>331</v>
      </c>
      <c r="I20" s="22" t="s">
        <v>332</v>
      </c>
      <c r="J20" s="35" t="s">
        <v>354</v>
      </c>
    </row>
    <row r="21" ht="18.75" customHeight="1" spans="1:10">
      <c r="A21" s="218" t="s">
        <v>306</v>
      </c>
      <c r="B21" s="22" t="s">
        <v>360</v>
      </c>
      <c r="C21" s="22" t="s">
        <v>337</v>
      </c>
      <c r="D21" s="22" t="s">
        <v>338</v>
      </c>
      <c r="E21" s="35" t="s">
        <v>366</v>
      </c>
      <c r="F21" s="22" t="s">
        <v>329</v>
      </c>
      <c r="G21" s="35" t="s">
        <v>335</v>
      </c>
      <c r="H21" s="22" t="s">
        <v>331</v>
      </c>
      <c r="I21" s="22" t="s">
        <v>332</v>
      </c>
      <c r="J21" s="35" t="s">
        <v>357</v>
      </c>
    </row>
    <row r="22" ht="18.75" customHeight="1" spans="1:10">
      <c r="A22" s="218" t="s">
        <v>306</v>
      </c>
      <c r="B22" s="22" t="s">
        <v>360</v>
      </c>
      <c r="C22" s="22" t="s">
        <v>341</v>
      </c>
      <c r="D22" s="22" t="s">
        <v>342</v>
      </c>
      <c r="E22" s="35" t="s">
        <v>358</v>
      </c>
      <c r="F22" s="22" t="s">
        <v>329</v>
      </c>
      <c r="G22" s="35" t="s">
        <v>335</v>
      </c>
      <c r="H22" s="22" t="s">
        <v>331</v>
      </c>
      <c r="I22" s="22" t="s">
        <v>332</v>
      </c>
      <c r="J22" s="35" t="s">
        <v>359</v>
      </c>
    </row>
    <row r="23" ht="18.75" customHeight="1" spans="1:10">
      <c r="A23" s="218" t="s">
        <v>301</v>
      </c>
      <c r="B23" s="22" t="s">
        <v>367</v>
      </c>
      <c r="C23" s="22" t="s">
        <v>326</v>
      </c>
      <c r="D23" s="22" t="s">
        <v>327</v>
      </c>
      <c r="E23" s="35" t="s">
        <v>368</v>
      </c>
      <c r="F23" s="22" t="s">
        <v>343</v>
      </c>
      <c r="G23" s="35" t="s">
        <v>369</v>
      </c>
      <c r="H23" s="22" t="s">
        <v>370</v>
      </c>
      <c r="I23" s="22" t="s">
        <v>332</v>
      </c>
      <c r="J23" s="35" t="s">
        <v>371</v>
      </c>
    </row>
    <row r="24" ht="18.75" customHeight="1" spans="1:10">
      <c r="A24" s="218" t="s">
        <v>301</v>
      </c>
      <c r="B24" s="22" t="s">
        <v>367</v>
      </c>
      <c r="C24" s="22" t="s">
        <v>326</v>
      </c>
      <c r="D24" s="22" t="s">
        <v>334</v>
      </c>
      <c r="E24" s="35" t="s">
        <v>372</v>
      </c>
      <c r="F24" s="22" t="s">
        <v>343</v>
      </c>
      <c r="G24" s="35" t="s">
        <v>373</v>
      </c>
      <c r="H24" s="22" t="s">
        <v>331</v>
      </c>
      <c r="I24" s="22" t="s">
        <v>332</v>
      </c>
      <c r="J24" s="35" t="s">
        <v>374</v>
      </c>
    </row>
    <row r="25" ht="18.75" customHeight="1" spans="1:10">
      <c r="A25" s="218" t="s">
        <v>301</v>
      </c>
      <c r="B25" s="22" t="s">
        <v>367</v>
      </c>
      <c r="C25" s="22" t="s">
        <v>326</v>
      </c>
      <c r="D25" s="22" t="s">
        <v>352</v>
      </c>
      <c r="E25" s="35" t="s">
        <v>375</v>
      </c>
      <c r="F25" s="22" t="s">
        <v>343</v>
      </c>
      <c r="G25" s="35" t="s">
        <v>373</v>
      </c>
      <c r="H25" s="22" t="s">
        <v>331</v>
      </c>
      <c r="I25" s="22" t="s">
        <v>332</v>
      </c>
      <c r="J25" s="35" t="s">
        <v>376</v>
      </c>
    </row>
    <row r="26" ht="18.75" customHeight="1" spans="1:10">
      <c r="A26" s="218" t="s">
        <v>301</v>
      </c>
      <c r="B26" s="22" t="s">
        <v>367</v>
      </c>
      <c r="C26" s="22" t="s">
        <v>337</v>
      </c>
      <c r="D26" s="22" t="s">
        <v>338</v>
      </c>
      <c r="E26" s="35" t="s">
        <v>377</v>
      </c>
      <c r="F26" s="22" t="s">
        <v>329</v>
      </c>
      <c r="G26" s="35" t="s">
        <v>373</v>
      </c>
      <c r="H26" s="22" t="s">
        <v>331</v>
      </c>
      <c r="I26" s="22" t="s">
        <v>332</v>
      </c>
      <c r="J26" s="35" t="s">
        <v>378</v>
      </c>
    </row>
    <row r="27" ht="18.75" customHeight="1" spans="1:10">
      <c r="A27" s="218" t="s">
        <v>301</v>
      </c>
      <c r="B27" s="22" t="s">
        <v>367</v>
      </c>
      <c r="C27" s="22" t="s">
        <v>341</v>
      </c>
      <c r="D27" s="22" t="s">
        <v>342</v>
      </c>
      <c r="E27" s="35" t="s">
        <v>379</v>
      </c>
      <c r="F27" s="22" t="s">
        <v>329</v>
      </c>
      <c r="G27" s="35" t="s">
        <v>373</v>
      </c>
      <c r="H27" s="22" t="s">
        <v>331</v>
      </c>
      <c r="I27" s="22" t="s">
        <v>332</v>
      </c>
      <c r="J27" s="35" t="s">
        <v>380</v>
      </c>
    </row>
    <row r="28" ht="18.75" customHeight="1" spans="1:10">
      <c r="A28" s="218" t="s">
        <v>310</v>
      </c>
      <c r="B28" s="22" t="s">
        <v>381</v>
      </c>
      <c r="C28" s="22" t="s">
        <v>326</v>
      </c>
      <c r="D28" s="22" t="s">
        <v>327</v>
      </c>
      <c r="E28" s="35" t="s">
        <v>368</v>
      </c>
      <c r="F28" s="22" t="s">
        <v>343</v>
      </c>
      <c r="G28" s="35" t="s">
        <v>330</v>
      </c>
      <c r="H28" s="22" t="s">
        <v>331</v>
      </c>
      <c r="I28" s="22" t="s">
        <v>332</v>
      </c>
      <c r="J28" s="35" t="s">
        <v>382</v>
      </c>
    </row>
    <row r="29" ht="18.75" customHeight="1" spans="1:10">
      <c r="A29" s="218" t="s">
        <v>310</v>
      </c>
      <c r="B29" s="22" t="s">
        <v>383</v>
      </c>
      <c r="C29" s="22" t="s">
        <v>326</v>
      </c>
      <c r="D29" s="22" t="s">
        <v>334</v>
      </c>
      <c r="E29" s="35" t="s">
        <v>372</v>
      </c>
      <c r="F29" s="22" t="s">
        <v>343</v>
      </c>
      <c r="G29" s="35" t="s">
        <v>330</v>
      </c>
      <c r="H29" s="22" t="s">
        <v>331</v>
      </c>
      <c r="I29" s="22" t="s">
        <v>332</v>
      </c>
      <c r="J29" s="35" t="s">
        <v>384</v>
      </c>
    </row>
    <row r="30" ht="18.75" customHeight="1" spans="1:10">
      <c r="A30" s="218" t="s">
        <v>310</v>
      </c>
      <c r="B30" s="22" t="s">
        <v>383</v>
      </c>
      <c r="C30" s="22" t="s">
        <v>337</v>
      </c>
      <c r="D30" s="22" t="s">
        <v>385</v>
      </c>
      <c r="E30" s="35" t="s">
        <v>386</v>
      </c>
      <c r="F30" s="22" t="s">
        <v>329</v>
      </c>
      <c r="G30" s="35" t="s">
        <v>387</v>
      </c>
      <c r="H30" s="22" t="s">
        <v>388</v>
      </c>
      <c r="I30" s="22" t="s">
        <v>332</v>
      </c>
      <c r="J30" s="35" t="s">
        <v>389</v>
      </c>
    </row>
    <row r="31" ht="18.75" customHeight="1" spans="1:10">
      <c r="A31" s="218" t="s">
        <v>310</v>
      </c>
      <c r="B31" s="22" t="s">
        <v>383</v>
      </c>
      <c r="C31" s="22" t="s">
        <v>337</v>
      </c>
      <c r="D31" s="22" t="s">
        <v>338</v>
      </c>
      <c r="E31" s="35" t="s">
        <v>377</v>
      </c>
      <c r="F31" s="22" t="s">
        <v>343</v>
      </c>
      <c r="G31" s="35" t="s">
        <v>330</v>
      </c>
      <c r="H31" s="22" t="s">
        <v>331</v>
      </c>
      <c r="I31" s="22" t="s">
        <v>332</v>
      </c>
      <c r="J31" s="35" t="s">
        <v>378</v>
      </c>
    </row>
    <row r="32" ht="18.75" customHeight="1" spans="1:10">
      <c r="A32" s="218" t="s">
        <v>310</v>
      </c>
      <c r="B32" s="22" t="s">
        <v>383</v>
      </c>
      <c r="C32" s="22" t="s">
        <v>341</v>
      </c>
      <c r="D32" s="22" t="s">
        <v>342</v>
      </c>
      <c r="E32" s="35" t="s">
        <v>379</v>
      </c>
      <c r="F32" s="22" t="s">
        <v>343</v>
      </c>
      <c r="G32" s="35" t="s">
        <v>330</v>
      </c>
      <c r="H32" s="22" t="s">
        <v>331</v>
      </c>
      <c r="I32" s="22" t="s">
        <v>332</v>
      </c>
      <c r="J32" s="35" t="s">
        <v>380</v>
      </c>
    </row>
    <row r="33" ht="18.75" customHeight="1" spans="1:10">
      <c r="A33" s="218" t="s">
        <v>312</v>
      </c>
      <c r="B33" s="22" t="s">
        <v>390</v>
      </c>
      <c r="C33" s="22" t="s">
        <v>326</v>
      </c>
      <c r="D33" s="22" t="s">
        <v>327</v>
      </c>
      <c r="E33" s="35" t="s">
        <v>368</v>
      </c>
      <c r="F33" s="22" t="s">
        <v>343</v>
      </c>
      <c r="G33" s="35" t="s">
        <v>335</v>
      </c>
      <c r="H33" s="22" t="s">
        <v>370</v>
      </c>
      <c r="I33" s="22" t="s">
        <v>332</v>
      </c>
      <c r="J33" s="35" t="s">
        <v>391</v>
      </c>
    </row>
    <row r="34" ht="18.75" customHeight="1" spans="1:10">
      <c r="A34" s="218" t="s">
        <v>312</v>
      </c>
      <c r="B34" s="22" t="s">
        <v>390</v>
      </c>
      <c r="C34" s="22" t="s">
        <v>326</v>
      </c>
      <c r="D34" s="22" t="s">
        <v>334</v>
      </c>
      <c r="E34" s="35" t="s">
        <v>372</v>
      </c>
      <c r="F34" s="22" t="s">
        <v>343</v>
      </c>
      <c r="G34" s="35" t="s">
        <v>335</v>
      </c>
      <c r="H34" s="22" t="s">
        <v>331</v>
      </c>
      <c r="I34" s="22" t="s">
        <v>332</v>
      </c>
      <c r="J34" s="35" t="s">
        <v>374</v>
      </c>
    </row>
    <row r="35" ht="18.75" customHeight="1" spans="1:10">
      <c r="A35" s="218" t="s">
        <v>312</v>
      </c>
      <c r="B35" s="22" t="s">
        <v>390</v>
      </c>
      <c r="C35" s="22" t="s">
        <v>326</v>
      </c>
      <c r="D35" s="22" t="s">
        <v>352</v>
      </c>
      <c r="E35" s="35" t="s">
        <v>392</v>
      </c>
      <c r="F35" s="22" t="s">
        <v>343</v>
      </c>
      <c r="G35" s="35" t="s">
        <v>335</v>
      </c>
      <c r="H35" s="22" t="s">
        <v>331</v>
      </c>
      <c r="I35" s="22" t="s">
        <v>332</v>
      </c>
      <c r="J35" s="35" t="s">
        <v>376</v>
      </c>
    </row>
    <row r="36" ht="18.75" customHeight="1" spans="1:10">
      <c r="A36" s="218" t="s">
        <v>312</v>
      </c>
      <c r="B36" s="22" t="s">
        <v>390</v>
      </c>
      <c r="C36" s="22" t="s">
        <v>337</v>
      </c>
      <c r="D36" s="22" t="s">
        <v>338</v>
      </c>
      <c r="E36" s="35" t="s">
        <v>377</v>
      </c>
      <c r="F36" s="22" t="s">
        <v>343</v>
      </c>
      <c r="G36" s="35" t="s">
        <v>335</v>
      </c>
      <c r="H36" s="22" t="s">
        <v>331</v>
      </c>
      <c r="I36" s="22" t="s">
        <v>332</v>
      </c>
      <c r="J36" s="35" t="s">
        <v>378</v>
      </c>
    </row>
    <row r="37" ht="18.75" customHeight="1" spans="1:10">
      <c r="A37" s="218" t="s">
        <v>312</v>
      </c>
      <c r="B37" s="22" t="s">
        <v>390</v>
      </c>
      <c r="C37" s="22" t="s">
        <v>341</v>
      </c>
      <c r="D37" s="22" t="s">
        <v>342</v>
      </c>
      <c r="E37" s="35" t="s">
        <v>379</v>
      </c>
      <c r="F37" s="22" t="s">
        <v>343</v>
      </c>
      <c r="G37" s="35" t="s">
        <v>335</v>
      </c>
      <c r="H37" s="22" t="s">
        <v>331</v>
      </c>
      <c r="I37" s="22" t="s">
        <v>332</v>
      </c>
      <c r="J37" s="35" t="s">
        <v>380</v>
      </c>
    </row>
  </sheetData>
  <mergeCells count="14">
    <mergeCell ref="A3:J3"/>
    <mergeCell ref="A4:H4"/>
    <mergeCell ref="A9:A12"/>
    <mergeCell ref="A13:A17"/>
    <mergeCell ref="A18:A22"/>
    <mergeCell ref="A23:A27"/>
    <mergeCell ref="A28:A32"/>
    <mergeCell ref="A33:A37"/>
    <mergeCell ref="B9:B12"/>
    <mergeCell ref="B13:B17"/>
    <mergeCell ref="B18:B22"/>
    <mergeCell ref="B23:B27"/>
    <mergeCell ref="B28:B32"/>
    <mergeCell ref="B33:B37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财政局办公室</cp:lastModifiedBy>
  <dcterms:created xsi:type="dcterms:W3CDTF">2025-03-13T11:53:00Z</dcterms:created>
  <dcterms:modified xsi:type="dcterms:W3CDTF">2025-03-24T10:02:54Z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A5CBB6C363274BC98D504AA521D9B2C6_13</vt:lpwstr>
  </property>
  <property fmtid="{D5CDD505-2E9C-101B-9397-08002B2CF9AE}" pid="3" name="KSOProductBuildVer">
    <vt:lpwstr>2052-12.1.0.18276</vt:lpwstr>
  </property>
</Properties>
</file>