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definedNames>
    <definedName name="_xlnm._FilterDatabase" localSheetId="0" hidden="1">Sheet1!$A$1:$N$26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<sst xmlns="http://schemas.openxmlformats.org/spreadsheetml/2006/main" count="71" uniqueCount="47">
  <si>
    <t>2023年拟享受城镇公益性岗位补贴及社会保险补贴单位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</si>
  <si>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</si>
  <si>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</si>
  <si>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</si>
  <si>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</si>
  <si>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</si>
  <si>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</si>
  <si>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</si>
  <si>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（1350元/月/人）（1600元/月/人）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</si>
  <si>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</si>
  <si>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</si>
  <si>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</si>
  <si>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</si>
  <si>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</si>
  <si>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</si>
  <si>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</si>
  <si>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</si>
  <si>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沧源佤族自治县班老乡人民政府</t>
  </si>
  <si>
    <t>2021年8-12月</t>
  </si>
  <si>
    <t>2021年1-12月</t>
  </si>
  <si>
    <t>2022年1-11月</t>
  </si>
  <si>
    <t>沧源佤族自治县交通运输局</t>
  </si>
  <si>
    <t>2022年4-12月</t>
  </si>
  <si>
    <t>沧源佤族自治县政务服务管理局</t>
  </si>
  <si>
    <t>2023年1-12月</t>
  </si>
  <si>
    <t>中共沧源佤族自治县委办公室</t>
  </si>
  <si>
    <t>2023年10-12月</t>
  </si>
  <si>
    <t>沧源佤族自治县勐角傣族彝族拉祜族乡人民政府</t>
  </si>
  <si>
    <t>2021年11月-2023年4月</t>
  </si>
  <si>
    <t>沧源佤族自治县勐省农场社区管理委员会</t>
  </si>
  <si>
    <t>沧源佤族自治县勐省镇人民政府</t>
  </si>
  <si>
    <t>2023年7-9月</t>
  </si>
  <si>
    <t>2023年1-9月</t>
  </si>
  <si>
    <t>沧源佤族自治县岩帅完全小学</t>
  </si>
  <si>
    <t>2023年1-6月</t>
  </si>
  <si>
    <t>沧源佤族自治县文化和旅游局</t>
  </si>
  <si>
    <t>临沧市生态环境局沧源分局</t>
  </si>
  <si>
    <t>12</t>
  </si>
  <si>
    <t>沧源佤族自治县人民政府外事办公室</t>
  </si>
  <si>
    <t>2023年8-12月</t>
  </si>
  <si>
    <t>沧源佤族自治县应急管理局</t>
  </si>
  <si>
    <t>2023年9-12月</t>
  </si>
  <si>
    <t>沧源佤族自治县民族中学</t>
  </si>
  <si>
    <t>沧源佤族自治县勐省中学</t>
  </si>
  <si>
    <t>2023年4-12月</t>
  </si>
  <si>
    <t>沧源佤族自治县人民检察院</t>
  </si>
  <si>
    <t>沧源佤族自治县人力资源和社会保障局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</si>
</sst>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5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49" fontId="5" fillId="2" borderId="1" xfId="0" applyNumberFormat="1" applyFont="1" applyFill="1" applyBorder="1" applyAlignment="1">
      <alignment horizontal="center" vertical="center" shrinkToFit="1"/>
    </xf>
    <xf numFmtId="2" fontId="5" fillId="2" borderId="4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shrinkToFit="1"/>
    </xf>
    <xf numFmtId="0" fontId="5" fillId="2" borderId="1" xfId="49" applyFont="1" applyFill="1" applyBorder="1" applyAlignment="1" applyProtection="1">
      <alignment horizontal="center" vertical="center" shrinkToFit="1"/>
      <protection locked="0"/>
    </xf>
    <xf numFmtId="177" fontId="5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zoomScale="115" zoomScaleNormal="115" topLeftCell="A18" workbookViewId="0">
      <selection activeCell="M25" sqref="M25"/>
    </sheetView>
  </sheetViews>
  <sheetFormatPr defaultColWidth="9" defaultRowHeight="13.5"/>
  <cols>
    <col min="1" max="1" width="3.875" style="5" customWidth="1"/>
    <col min="2" max="2" width="25.2583333333333" style="4" customWidth="1"/>
    <col min="3" max="3" width="5.125" style="6" customWidth="1"/>
    <col min="4" max="4" width="14.5" style="6" customWidth="1"/>
    <col min="5" max="5" width="5.5" style="6" customWidth="1"/>
    <col min="6" max="6" width="12.875" style="6" customWidth="1"/>
    <col min="7" max="7" width="21.125" style="6" customWidth="1"/>
    <col min="8" max="8" width="4.875" style="7" customWidth="1"/>
    <col min="9" max="9" width="10.25" style="6" customWidth="1"/>
    <col min="10" max="10" width="10.75" style="6" customWidth="1"/>
    <col min="11" max="11" width="8.625" style="6" customWidth="1"/>
    <col min="12" max="12" width="11.25" style="6" customWidth="1"/>
    <col min="13" max="13" width="12.75" style="5" customWidth="1"/>
    <col min="14" max="14" width="6.5" style="6" customWidth="1"/>
    <col min="15" max="15" width="10.375" style="6"/>
    <col min="16" max="16384" width="9" style="6"/>
  </cols>
  <sheetData>
    <row r="1" ht="30" customHeight="1" spans="1:14">
      <c r="A1" s="8" t="s">
        <v>0</v>
      </c>
      <c r="B1" s="9"/>
      <c r="C1" s="8"/>
      <c r="D1" s="8"/>
      <c r="E1" s="8"/>
      <c r="F1" s="8"/>
      <c r="G1" s="8"/>
      <c r="H1" s="10"/>
      <c r="I1" s="8"/>
      <c r="J1" s="8"/>
      <c r="K1" s="8"/>
      <c r="L1" s="8"/>
      <c r="M1" s="8"/>
      <c r="N1" s="8"/>
    </row>
    <row r="2" s="1" customFormat="1" ht="24" customHeight="1" spans="1:13">
      <c r="A2" s="11" t="s">
        <v>1</v>
      </c>
      <c r="B2" s="12"/>
      <c r="C2" s="13"/>
      <c r="D2" s="13"/>
      <c r="E2" s="13"/>
      <c r="F2" s="13"/>
      <c r="G2" s="11"/>
      <c r="H2" s="14"/>
      <c r="M2" s="11" t="s">
        <v>2</v>
      </c>
    </row>
    <row r="3" s="1" customFormat="1" ht="22" customHeight="1" spans="1:14">
      <c r="A3" s="15" t="s">
        <v>3</v>
      </c>
      <c r="B3" s="16" t="s">
        <v>4</v>
      </c>
      <c r="C3" s="15" t="s">
        <v>5</v>
      </c>
      <c r="D3" s="15" t="s">
        <v>6</v>
      </c>
      <c r="E3" s="15" t="s">
        <v>7</v>
      </c>
      <c r="F3" s="17" t="s">
        <v>8</v>
      </c>
      <c r="G3" s="15" t="s">
        <v>9</v>
      </c>
      <c r="H3" s="15" t="s">
        <v>7</v>
      </c>
      <c r="I3" s="25" t="s">
        <v>10</v>
      </c>
      <c r="J3" s="25"/>
      <c r="K3" s="25"/>
      <c r="L3" s="25"/>
      <c r="M3" s="45" t="s">
        <v>11</v>
      </c>
      <c r="N3" s="46" t="s">
        <v>12</v>
      </c>
    </row>
    <row r="4" s="1" customFormat="1" ht="43" customHeight="1" spans="1:14">
      <c r="A4" s="15"/>
      <c r="B4" s="16"/>
      <c r="C4" s="15"/>
      <c r="D4" s="15"/>
      <c r="E4" s="15"/>
      <c r="F4" s="17"/>
      <c r="G4" s="15"/>
      <c r="H4" s="15"/>
      <c r="I4" s="25" t="s">
        <v>13</v>
      </c>
      <c r="J4" s="47" t="s">
        <v>14</v>
      </c>
      <c r="K4" s="25" t="s">
        <v>15</v>
      </c>
      <c r="L4" s="47" t="s">
        <v>16</v>
      </c>
      <c r="M4" s="45"/>
      <c r="N4" s="46"/>
    </row>
    <row r="5" s="2" customFormat="1" ht="43" customHeight="1" spans="1:14">
      <c r="A5" s="18">
        <v>1</v>
      </c>
      <c r="B5" s="19" t="s">
        <v>17</v>
      </c>
      <c r="C5" s="15">
        <v>12</v>
      </c>
      <c r="D5" s="20" t="s">
        <v>18</v>
      </c>
      <c r="E5" s="15">
        <v>5</v>
      </c>
      <c r="F5" s="17">
        <v>47250</v>
      </c>
      <c r="G5" s="20" t="s">
        <v>19</v>
      </c>
      <c r="H5" s="15">
        <v>12</v>
      </c>
      <c r="I5" s="25">
        <v>27052.48</v>
      </c>
      <c r="J5" s="47">
        <v>10706.5</v>
      </c>
      <c r="K5" s="25">
        <v>330.75</v>
      </c>
      <c r="L5" s="47">
        <f>I5+J5+K5</f>
        <v>38089.73</v>
      </c>
      <c r="M5" s="45">
        <f t="shared" ref="M5:M10" si="0">F5+L5</f>
        <v>85339.73</v>
      </c>
      <c r="N5" s="48"/>
    </row>
    <row r="6" s="2" customFormat="1" ht="43" customHeight="1" spans="1:14">
      <c r="A6" s="21"/>
      <c r="B6" s="22"/>
      <c r="C6" s="15">
        <v>7</v>
      </c>
      <c r="D6" s="20" t="s">
        <v>20</v>
      </c>
      <c r="E6" s="23">
        <v>11</v>
      </c>
      <c r="F6" s="24">
        <v>64450</v>
      </c>
      <c r="G6" s="20" t="s">
        <v>20</v>
      </c>
      <c r="H6" s="25">
        <v>11</v>
      </c>
      <c r="I6" s="25">
        <v>31148.32</v>
      </c>
      <c r="J6" s="25">
        <v>18096</v>
      </c>
      <c r="K6" s="25">
        <v>460.6</v>
      </c>
      <c r="L6" s="47">
        <f>I6+J6+K6</f>
        <v>49704.92</v>
      </c>
      <c r="M6" s="45">
        <f t="shared" si="0"/>
        <v>114154.92</v>
      </c>
      <c r="N6" s="48"/>
    </row>
    <row r="7" s="2" customFormat="1" ht="30" customHeight="1" spans="1:14">
      <c r="A7" s="26">
        <v>2</v>
      </c>
      <c r="B7" s="19" t="s">
        <v>21</v>
      </c>
      <c r="C7" s="15">
        <v>13</v>
      </c>
      <c r="D7" s="20" t="s">
        <v>22</v>
      </c>
      <c r="E7" s="23">
        <v>9</v>
      </c>
      <c r="F7" s="24">
        <v>100200</v>
      </c>
      <c r="G7" s="20" t="s">
        <v>22</v>
      </c>
      <c r="H7" s="23">
        <v>9</v>
      </c>
      <c r="I7" s="49">
        <v>45768.96</v>
      </c>
      <c r="J7" s="24">
        <v>27144</v>
      </c>
      <c r="K7" s="24">
        <v>786.45</v>
      </c>
      <c r="L7" s="47">
        <f t="shared" ref="L6:L22" si="1">I7+J7+K7</f>
        <v>73699.41</v>
      </c>
      <c r="M7" s="45">
        <f t="shared" si="0"/>
        <v>173899.41</v>
      </c>
      <c r="N7" s="48"/>
    </row>
    <row r="8" s="2" customFormat="1" ht="30" customHeight="1" spans="1:14">
      <c r="A8" s="26">
        <v>3</v>
      </c>
      <c r="B8" s="27" t="s">
        <v>23</v>
      </c>
      <c r="C8" s="15">
        <v>6</v>
      </c>
      <c r="D8" s="28" t="s">
        <v>24</v>
      </c>
      <c r="E8" s="23">
        <v>12</v>
      </c>
      <c r="F8" s="29">
        <v>116820</v>
      </c>
      <c r="G8" s="28" t="s">
        <v>24</v>
      </c>
      <c r="H8" s="23">
        <v>12</v>
      </c>
      <c r="I8" s="24">
        <v>47738.88</v>
      </c>
      <c r="J8" s="24">
        <v>17163.36</v>
      </c>
      <c r="K8" s="24">
        <v>913.26</v>
      </c>
      <c r="L8" s="47">
        <f t="shared" si="1"/>
        <v>65815.5</v>
      </c>
      <c r="M8" s="45">
        <f t="shared" si="0"/>
        <v>182635.5</v>
      </c>
      <c r="N8" s="48"/>
    </row>
    <row r="9" s="2" customFormat="1" ht="30" customHeight="1" spans="1:14">
      <c r="A9" s="26">
        <v>4</v>
      </c>
      <c r="B9" s="27" t="s">
        <v>25</v>
      </c>
      <c r="C9" s="15">
        <v>1</v>
      </c>
      <c r="D9" s="30" t="s">
        <v>26</v>
      </c>
      <c r="E9" s="23">
        <v>3</v>
      </c>
      <c r="F9" s="29">
        <v>5070</v>
      </c>
      <c r="G9" s="30" t="s">
        <v>24</v>
      </c>
      <c r="H9" s="23">
        <v>12</v>
      </c>
      <c r="I9" s="50">
        <v>2235.36</v>
      </c>
      <c r="J9" s="50">
        <v>715.14</v>
      </c>
      <c r="K9" s="50">
        <v>51.41</v>
      </c>
      <c r="L9" s="47">
        <f t="shared" si="1"/>
        <v>3001.91</v>
      </c>
      <c r="M9" s="45">
        <f t="shared" si="0"/>
        <v>8071.91</v>
      </c>
      <c r="N9" s="48"/>
    </row>
    <row r="10" s="2" customFormat="1" ht="30" customHeight="1" spans="1:14">
      <c r="A10" s="26">
        <v>5</v>
      </c>
      <c r="B10" s="27" t="s">
        <v>27</v>
      </c>
      <c r="C10" s="15">
        <v>4</v>
      </c>
      <c r="D10" s="20" t="s">
        <v>24</v>
      </c>
      <c r="E10" s="23">
        <v>12</v>
      </c>
      <c r="F10" s="24">
        <v>56810</v>
      </c>
      <c r="G10" s="20" t="s">
        <v>28</v>
      </c>
      <c r="H10" s="31">
        <v>18</v>
      </c>
      <c r="I10" s="24">
        <v>32040.96</v>
      </c>
      <c r="J10" s="24">
        <v>13479.1</v>
      </c>
      <c r="K10" s="24">
        <v>467.83</v>
      </c>
      <c r="L10" s="47">
        <f t="shared" si="1"/>
        <v>45987.89</v>
      </c>
      <c r="M10" s="45">
        <f t="shared" si="0"/>
        <v>102797.89</v>
      </c>
      <c r="N10" s="48"/>
    </row>
    <row r="11" s="2" customFormat="1" ht="30" customHeight="1" spans="1:14">
      <c r="A11" s="26">
        <v>6</v>
      </c>
      <c r="B11" s="32" t="s">
        <v>29</v>
      </c>
      <c r="C11" s="15">
        <v>15</v>
      </c>
      <c r="D11" s="20" t="s">
        <v>26</v>
      </c>
      <c r="E11" s="23">
        <v>3</v>
      </c>
      <c r="F11" s="29">
        <v>60840</v>
      </c>
      <c r="G11" s="20" t="s">
        <v>24</v>
      </c>
      <c r="H11" s="23">
        <v>12</v>
      </c>
      <c r="I11" s="24">
        <v>26140.32</v>
      </c>
      <c r="J11" s="24">
        <v>8581.68</v>
      </c>
      <c r="K11" s="24">
        <v>616.921</v>
      </c>
      <c r="L11" s="47">
        <f t="shared" si="1"/>
        <v>35338.921</v>
      </c>
      <c r="M11" s="45">
        <f t="shared" ref="M6:M22" si="2">F11+L11</f>
        <v>96178.921</v>
      </c>
      <c r="N11" s="48"/>
    </row>
    <row r="12" s="2" customFormat="1" ht="22" customHeight="1" spans="1:14">
      <c r="A12" s="33">
        <v>7</v>
      </c>
      <c r="B12" s="34" t="s">
        <v>30</v>
      </c>
      <c r="C12" s="15">
        <v>6</v>
      </c>
      <c r="D12" s="20" t="s">
        <v>31</v>
      </c>
      <c r="E12" s="23">
        <v>3</v>
      </c>
      <c r="F12" s="29">
        <v>20800</v>
      </c>
      <c r="G12" s="20" t="s">
        <v>32</v>
      </c>
      <c r="H12" s="23">
        <v>9</v>
      </c>
      <c r="I12" s="24">
        <v>9248.8</v>
      </c>
      <c r="J12" s="24">
        <v>3098.94</v>
      </c>
      <c r="K12" s="24">
        <v>145.6</v>
      </c>
      <c r="L12" s="47">
        <f t="shared" si="1"/>
        <v>12493.34</v>
      </c>
      <c r="M12" s="45">
        <f t="shared" si="2"/>
        <v>33293.34</v>
      </c>
      <c r="N12" s="48"/>
    </row>
    <row r="13" s="2" customFormat="1" ht="22" customHeight="1" spans="1:14">
      <c r="A13" s="33"/>
      <c r="B13" s="35"/>
      <c r="C13" s="15">
        <v>4</v>
      </c>
      <c r="D13" s="20" t="s">
        <v>26</v>
      </c>
      <c r="E13" s="25">
        <v>3</v>
      </c>
      <c r="F13" s="29">
        <v>20280</v>
      </c>
      <c r="G13" s="20" t="s">
        <v>26</v>
      </c>
      <c r="H13" s="23">
        <v>3</v>
      </c>
      <c r="I13" s="24">
        <v>7956.48</v>
      </c>
      <c r="J13" s="24">
        <v>2860.56</v>
      </c>
      <c r="K13" s="24">
        <v>205.64</v>
      </c>
      <c r="L13" s="47">
        <f t="shared" si="1"/>
        <v>11022.68</v>
      </c>
      <c r="M13" s="45">
        <f t="shared" si="2"/>
        <v>31302.68</v>
      </c>
      <c r="N13" s="48"/>
    </row>
    <row r="14" s="2" customFormat="1" ht="22" customHeight="1" spans="1:14">
      <c r="A14" s="26">
        <v>8</v>
      </c>
      <c r="B14" s="36" t="s">
        <v>33</v>
      </c>
      <c r="C14" s="15">
        <v>19</v>
      </c>
      <c r="D14" s="37"/>
      <c r="E14" s="38"/>
      <c r="F14" s="25"/>
      <c r="G14" s="20" t="s">
        <v>34</v>
      </c>
      <c r="H14" s="23">
        <v>6</v>
      </c>
      <c r="I14" s="24">
        <v>2927.52</v>
      </c>
      <c r="J14" s="31"/>
      <c r="K14" s="23"/>
      <c r="L14" s="47">
        <f t="shared" si="1"/>
        <v>2927.52</v>
      </c>
      <c r="M14" s="45">
        <f t="shared" si="2"/>
        <v>2927.52</v>
      </c>
      <c r="N14" s="48"/>
    </row>
    <row r="15" s="3" customFormat="1" ht="22" customHeight="1" spans="1:14">
      <c r="A15" s="26">
        <v>9</v>
      </c>
      <c r="B15" s="27" t="s">
        <v>35</v>
      </c>
      <c r="C15" s="39">
        <v>1</v>
      </c>
      <c r="D15" s="20" t="s">
        <v>24</v>
      </c>
      <c r="E15" s="23">
        <v>12</v>
      </c>
      <c r="F15" s="24">
        <v>19470</v>
      </c>
      <c r="G15" s="20" t="s">
        <v>24</v>
      </c>
      <c r="H15" s="23">
        <v>12</v>
      </c>
      <c r="I15" s="24">
        <v>7956.48</v>
      </c>
      <c r="J15" s="24">
        <v>2860.56</v>
      </c>
      <c r="K15" s="24">
        <v>152.21</v>
      </c>
      <c r="L15" s="47">
        <f t="shared" si="1"/>
        <v>10969.25</v>
      </c>
      <c r="M15" s="45">
        <f t="shared" si="2"/>
        <v>30439.25</v>
      </c>
      <c r="N15" s="51"/>
    </row>
    <row r="16" s="3" customFormat="1" ht="22" customHeight="1" spans="1:14">
      <c r="A16" s="26">
        <v>10</v>
      </c>
      <c r="B16" s="27" t="s">
        <v>36</v>
      </c>
      <c r="C16" s="39">
        <v>1</v>
      </c>
      <c r="D16" s="20" t="s">
        <v>26</v>
      </c>
      <c r="E16" s="40">
        <v>3</v>
      </c>
      <c r="F16" s="31">
        <v>5070</v>
      </c>
      <c r="G16" s="20" t="s">
        <v>24</v>
      </c>
      <c r="H16" s="40" t="s">
        <v>37</v>
      </c>
      <c r="I16" s="31">
        <v>2235.36</v>
      </c>
      <c r="J16" s="40">
        <v>715.14</v>
      </c>
      <c r="K16" s="31">
        <v>51.41</v>
      </c>
      <c r="L16" s="47">
        <f t="shared" si="1"/>
        <v>3001.91</v>
      </c>
      <c r="M16" s="45">
        <f t="shared" si="2"/>
        <v>8071.91</v>
      </c>
      <c r="N16" s="51"/>
    </row>
    <row r="17" s="3" customFormat="1" ht="22" customHeight="1" spans="1:14">
      <c r="A17" s="26">
        <v>11</v>
      </c>
      <c r="B17" s="27" t="s">
        <v>38</v>
      </c>
      <c r="C17" s="39">
        <v>1</v>
      </c>
      <c r="D17" s="15" t="s">
        <v>39</v>
      </c>
      <c r="E17" s="41">
        <v>5</v>
      </c>
      <c r="F17" s="29">
        <v>8270</v>
      </c>
      <c r="G17" s="15" t="s">
        <v>39</v>
      </c>
      <c r="H17" s="41">
        <v>5</v>
      </c>
      <c r="I17" s="49">
        <v>3315.2</v>
      </c>
      <c r="J17" s="52">
        <v>1191.9</v>
      </c>
      <c r="K17" s="49">
        <v>73.81</v>
      </c>
      <c r="L17" s="47">
        <f t="shared" si="1"/>
        <v>4580.91</v>
      </c>
      <c r="M17" s="45">
        <f t="shared" si="2"/>
        <v>12850.91</v>
      </c>
      <c r="N17" s="51"/>
    </row>
    <row r="18" s="3" customFormat="1" ht="22" customHeight="1" spans="1:14">
      <c r="A18" s="26">
        <v>12</v>
      </c>
      <c r="B18" s="27" t="s">
        <v>40</v>
      </c>
      <c r="C18" s="39">
        <v>1</v>
      </c>
      <c r="D18" s="40" t="s">
        <v>41</v>
      </c>
      <c r="E18" s="20">
        <v>4</v>
      </c>
      <c r="F18" s="24">
        <v>6670</v>
      </c>
      <c r="G18" s="40" t="s">
        <v>41</v>
      </c>
      <c r="H18" s="20">
        <v>4</v>
      </c>
      <c r="I18" s="50">
        <v>2706.88</v>
      </c>
      <c r="J18" s="50">
        <v>953.52</v>
      </c>
      <c r="K18" s="50">
        <v>62.61</v>
      </c>
      <c r="L18" s="47">
        <f t="shared" si="1"/>
        <v>3723.01</v>
      </c>
      <c r="M18" s="45">
        <f t="shared" si="2"/>
        <v>10393.01</v>
      </c>
      <c r="N18" s="51"/>
    </row>
    <row r="19" s="3" customFormat="1" ht="22" customHeight="1" spans="1:14">
      <c r="A19" s="26">
        <v>13</v>
      </c>
      <c r="B19" s="42" t="s">
        <v>42</v>
      </c>
      <c r="C19" s="39">
        <v>13</v>
      </c>
      <c r="D19" s="24" t="s">
        <v>39</v>
      </c>
      <c r="E19" s="23">
        <v>5</v>
      </c>
      <c r="F19" s="24">
        <v>74430</v>
      </c>
      <c r="G19" s="20" t="s">
        <v>24</v>
      </c>
      <c r="H19" s="23">
        <v>12</v>
      </c>
      <c r="I19" s="24">
        <v>20638.08</v>
      </c>
      <c r="J19" s="24">
        <v>6436.26</v>
      </c>
      <c r="K19" s="24">
        <v>462.69</v>
      </c>
      <c r="L19" s="47">
        <f t="shared" si="1"/>
        <v>27537.03</v>
      </c>
      <c r="M19" s="45">
        <f t="shared" si="2"/>
        <v>101967.03</v>
      </c>
      <c r="N19" s="51"/>
    </row>
    <row r="20" s="3" customFormat="1" ht="22" customHeight="1" spans="1:14">
      <c r="A20" s="33">
        <v>14</v>
      </c>
      <c r="B20" s="27" t="s">
        <v>43</v>
      </c>
      <c r="C20" s="39">
        <v>1</v>
      </c>
      <c r="D20" s="24" t="s">
        <v>44</v>
      </c>
      <c r="E20" s="41">
        <v>9</v>
      </c>
      <c r="F20" s="29">
        <v>14670</v>
      </c>
      <c r="G20" s="24" t="s">
        <v>44</v>
      </c>
      <c r="H20" s="41">
        <v>9</v>
      </c>
      <c r="I20" s="24">
        <v>6049.44</v>
      </c>
      <c r="J20" s="24">
        <v>2145.42</v>
      </c>
      <c r="K20" s="24">
        <v>118.61</v>
      </c>
      <c r="L20" s="47">
        <f t="shared" si="1"/>
        <v>8313.47</v>
      </c>
      <c r="M20" s="45">
        <f t="shared" si="2"/>
        <v>22983.47</v>
      </c>
      <c r="N20" s="51"/>
    </row>
    <row r="21" s="3" customFormat="1" ht="22" customHeight="1" spans="1:14">
      <c r="A21" s="26">
        <v>15</v>
      </c>
      <c r="B21" s="27" t="s">
        <v>45</v>
      </c>
      <c r="C21" s="39">
        <v>5</v>
      </c>
      <c r="D21" s="40" t="s">
        <v>26</v>
      </c>
      <c r="E21" s="23">
        <v>3</v>
      </c>
      <c r="F21" s="24">
        <v>20280</v>
      </c>
      <c r="G21" s="40" t="s">
        <v>24</v>
      </c>
      <c r="H21" s="39">
        <v>12</v>
      </c>
      <c r="I21" s="53">
        <v>9078.24</v>
      </c>
      <c r="J21" s="53">
        <v>2860.56</v>
      </c>
      <c r="K21" s="53">
        <v>205.64</v>
      </c>
      <c r="L21" s="47">
        <f t="shared" si="1"/>
        <v>12144.44</v>
      </c>
      <c r="M21" s="45">
        <f t="shared" si="2"/>
        <v>32424.44</v>
      </c>
      <c r="N21" s="51"/>
    </row>
    <row r="22" s="3" customFormat="1" ht="22" customHeight="1" spans="1:14">
      <c r="A22" s="26">
        <v>16</v>
      </c>
      <c r="B22" s="36" t="s">
        <v>46</v>
      </c>
      <c r="C22" s="39">
        <v>10</v>
      </c>
      <c r="D22" s="40" t="s">
        <v>26</v>
      </c>
      <c r="E22" s="23">
        <v>3</v>
      </c>
      <c r="F22" s="39">
        <v>20280</v>
      </c>
      <c r="G22" s="40" t="s">
        <v>24</v>
      </c>
      <c r="H22" s="39">
        <v>12</v>
      </c>
      <c r="I22" s="39">
        <v>9516</v>
      </c>
      <c r="J22" s="39">
        <v>2860.56</v>
      </c>
      <c r="K22" s="39">
        <v>205.64</v>
      </c>
      <c r="L22" s="47">
        <f t="shared" si="1"/>
        <v>12582.2</v>
      </c>
      <c r="M22" s="45">
        <f t="shared" si="2"/>
        <v>32862.2</v>
      </c>
      <c r="N22" s="51"/>
    </row>
    <row r="23" s="4" customFormat="1" ht="22" customHeight="1" spans="1:14">
      <c r="A23" s="43"/>
      <c r="B23" s="42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="4" customFormat="1" ht="22" customHeight="1" spans="1:14">
      <c r="A24" s="43"/>
      <c r="B24" s="42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="4" customFormat="1" ht="22" customHeight="1" spans="1:14">
      <c r="A25" s="44" t="s">
        <v>16</v>
      </c>
      <c r="B25" s="44"/>
      <c r="C25" s="44">
        <f>SUM(C8:C24)</f>
        <v>88</v>
      </c>
      <c r="D25" s="44"/>
      <c r="E25" s="44">
        <f>SUM(E8:E24)</f>
        <v>80</v>
      </c>
      <c r="F25" s="44">
        <f>SUM(F5:F24)</f>
        <v>661660</v>
      </c>
      <c r="G25" s="44"/>
      <c r="H25" s="44">
        <f>SUM(H8:H24)</f>
        <v>138</v>
      </c>
      <c r="I25" s="44">
        <f>SUM(I5:I24)</f>
        <v>293753.76</v>
      </c>
      <c r="J25" s="44">
        <f>SUM(J5:J24)</f>
        <v>121869.2</v>
      </c>
      <c r="K25" s="44">
        <f>SUM(K5:K24)</f>
        <v>5311.081</v>
      </c>
      <c r="L25" s="44">
        <f>SUM(L5:L24)</f>
        <v>420934.041</v>
      </c>
      <c r="M25" s="44">
        <f>SUM(M5:M22)</f>
        <v>1082594.041</v>
      </c>
      <c r="N25" s="44"/>
    </row>
    <row r="26" ht="22" customHeight="1" spans="6:6">
      <c r="F26" s="5"/>
    </row>
  </sheetData>
  <mergeCells count="18">
    <mergeCell ref="A1:N1"/>
    <mergeCell ref="A2:F2"/>
    <mergeCell ref="I3:L3"/>
    <mergeCell ref="A25:B25"/>
    <mergeCell ref="A3:A4"/>
    <mergeCell ref="A5:A6"/>
    <mergeCell ref="A12:A13"/>
    <mergeCell ref="B3:B4"/>
    <mergeCell ref="B5:B6"/>
    <mergeCell ref="B12:B13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156944444444444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李聪</cp:lastModifiedBy>
  <dcterms:created xsi:type="dcterms:W3CDTF">2021-10-12T01:43:00Z</dcterms:created>
  <dcterms:modified xsi:type="dcterms:W3CDTF">2024-03-01T01:46:25Z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2052-12.1.0.15336</vt:lpwstr>
  </property>
</Properties>
</file>