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12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<sst xmlns="http://schemas.openxmlformats.org/spreadsheetml/2006/main" count="448">
  <si>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</si>
  <si>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</si>
  <si>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</si>
  <si>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</si>
  <si>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</si>
  <si>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</si>
  <si>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</si>
  <si>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</si>
  <si>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</si>
  <si>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</si>
  <si>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</si>
  <si>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</si>
  <si>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</si>
  <si>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</si>
  <si>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</si>
  <si>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</si>
  <si>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</si>
  <si>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</si>
  <si>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</si>
  <si>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</si>
  <si>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</si>
  <si>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</si>
  <si>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</si>
  <si>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</si>
  <si>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</si>
  <si>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</si>
  <si>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</si>
  <si>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</si>
  <si>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</si>
  <si>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</si>
  <si>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</si>
  <si>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</si>
  <si>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</si>
  <si>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</si>
  <si>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</si>
  <si>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</si>
  <si>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</si>
  <si>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</si>
  <si>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</si>
  <si>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</si>
  <si>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</si>
  <si>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</si>
  <si>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</si>
  <si>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</si>
  <si>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</si>
  <si>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</si>
  <si>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</si>
  <si>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</si>
  <si>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</si>
  <si>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</si>
  <si>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</si>
  <si>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</si>
  <si>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</si>
  <si>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</si>
  <si>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</si>
  <si>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</si>
  <si>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</si>
  <si>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</si>
  <si>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</si>
  <si>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</si>
  <si>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</si>
  <si>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</si>
  <si>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</si>
  <si>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</si>
  <si>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</si>
  <si>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</si>
  <si>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</si>
  <si>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</si>
  <si>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</si>
  <si>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</si>
  <si>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155001</t>
  </si>
  <si>
    <t>沧源佤族自治县档案馆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</si>
  <si>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</si>
  <si>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</si>
  <si>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</si>
  <si>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</si>
  <si>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</si>
  <si>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</si>
  <si>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</si>
  <si>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</si>
  <si>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</si>
  <si>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</si>
  <si>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</si>
  <si>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</si>
  <si>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</si>
  <si>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</si>
  <si>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20126</t>
  </si>
  <si>
    <t>档案事务</t>
  </si>
  <si>
    <t>2012604</t>
  </si>
  <si>
    <t>档案馆</t>
  </si>
  <si>
    <t>2012699</t>
  </si>
  <si>
    <t>其他档案事务支出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</si>
  <si>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</si>
  <si>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</si>
  <si>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</si>
  <si>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</si>
  <si>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</si>
  <si>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</si>
  <si>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</si>
  <si>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</si>
  <si>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</si>
  <si>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</si>
  <si>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</si>
  <si>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</si>
  <si>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</si>
  <si>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</si>
  <si>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</si>
  <si>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</si>
  <si>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</si>
  <si>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</si>
  <si>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</si>
  <si>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</si>
  <si>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</si>
  <si>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</si>
  <si>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</si>
  <si>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</si>
  <si>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</si>
  <si>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</si>
  <si>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</si>
  <si>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</si>
  <si>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</si>
  <si>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</si>
  <si>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</si>
  <si>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</si>
  <si>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</si>
  <si>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</si>
  <si>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</si>
  <si>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</si>
  <si>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</si>
  <si>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</si>
  <si>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</si>
  <si>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</si>
  <si>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</si>
  <si>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</si>
  <si>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</si>
  <si>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</si>
  <si>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</si>
  <si>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</si>
  <si>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</si>
  <si>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</si>
  <si>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</si>
  <si>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</si>
  <si>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</si>
  <si>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</si>
  <si>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</si>
  <si>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</si>
  <si>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</si>
  <si>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</si>
  <si>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</si>
  <si>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</si>
  <si>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</si>
  <si>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</si>
  <si>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</si>
  <si>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</si>
  <si>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</si>
  <si>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</si>
  <si>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</si>
  <si>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</si>
  <si>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</si>
  <si>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</si>
  <si>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</si>
  <si>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</si>
  <si>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</si>
  <si>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</si>
  <si>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</si>
  <si>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</si>
  <si>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</si>
  <si>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</si>
  <si>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</si>
  <si>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</si>
  <si>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</si>
  <si>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</si>
  <si>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</si>
  <si>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</si>
  <si>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</si>
  <si>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</si>
  <si>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</si>
  <si>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</si>
  <si>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</si>
  <si>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</si>
  <si>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</si>
  <si>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</si>
  <si>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</si>
  <si>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</si>
  <si>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</si>
  <si>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</si>
  <si>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</si>
  <si>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</si>
  <si>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</si>
  <si>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</si>
  <si>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</si>
  <si>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</si>
  <si>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</si>
  <si>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</si>
  <si>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</si>
  <si>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</si>
  <si>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</si>
  <si>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</si>
  <si>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530927210000000002495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</si>
  <si>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</si>
  <si>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</si>
  <si>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</si>
  <si>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</si>
  <si>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</si>
  <si>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</si>
  <si>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</si>
  <si>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530927231100001458881</t>
  </si>
  <si>
    <t>绩效工资（2017年提高标准部分）</t>
  </si>
  <si>
    <t>530927210000000002496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</si>
  <si>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</si>
  <si>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</si>
  <si>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</si>
  <si>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</si>
  <si>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</si>
  <si>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</si>
  <si>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</si>
  <si>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</si>
  <si>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</si>
  <si>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530927210000000002497</t>
  </si>
  <si>
    <t>30113</t>
  </si>
  <si>
    <t>530927210000000002499</t>
  </si>
  <si>
    <t>一般公用经费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</si>
  <si>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</si>
  <si>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</si>
  <si>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</si>
  <si>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</si>
  <si>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</si>
  <si>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</si>
  <si>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</si>
  <si>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</si>
  <si>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530927241100002327569</t>
  </si>
  <si>
    <t>公务接待费（公用经费）</t>
  </si>
  <si>
    <t>30217</t>
  </si>
  <si>
    <t>530927221100000290383</t>
  </si>
  <si>
    <t>工会经费</t>
  </si>
  <si>
    <t>30228</t>
  </si>
  <si>
    <t>530927210000000002498</t>
  </si>
  <si>
    <t>离退休费</t>
  </si>
  <si>
    <t>30301</t>
  </si>
  <si>
    <t>离休费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</si>
  <si>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</si>
  <si>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</si>
  <si>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</si>
  <si>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</si>
  <si>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</si>
  <si>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</si>
  <si>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</si>
  <si>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</si>
  <si>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</si>
  <si>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残疾人就业保障资金</t>
  </si>
  <si>
    <t>事业发展类</t>
  </si>
  <si>
    <t>530927251100003852295</t>
  </si>
  <si>
    <t>30299</t>
  </si>
  <si>
    <t>其他商品和服务支出</t>
  </si>
  <si>
    <t>档案馆馆藏档案抢救保护补助资金</t>
  </si>
  <si>
    <t>530927200000000000302</t>
  </si>
  <si>
    <t>30205</t>
  </si>
  <si>
    <t>水费</t>
  </si>
  <si>
    <t>档案馆基础功能完善配套设施补助资金</t>
  </si>
  <si>
    <t>530927221100000281071</t>
  </si>
  <si>
    <t>30213</t>
  </si>
  <si>
    <t>维修（护）费</t>
  </si>
  <si>
    <t>档案数字化加工及软硬件设备购置补助经费</t>
  </si>
  <si>
    <t>530927200000000000300</t>
  </si>
  <si>
    <t>解决综合档案馆配套设施设备购置补助资金</t>
  </si>
  <si>
    <t>530927200000000000301</t>
  </si>
  <si>
    <t>综合档案馆办公楼外墙亮化安装项目补助资金</t>
  </si>
  <si>
    <t>530927200000000000297</t>
  </si>
  <si>
    <t>佤族革命历史档案展沧源佤族儿女破茧重生补助经费</t>
  </si>
  <si>
    <t>530927200000000000299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</si>
  <si>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</si>
  <si>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</si>
  <si>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</si>
  <si>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</si>
  <si>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</si>
  <si>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</si>
  <si>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</si>
  <si>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</si>
  <si>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</si>
  <si>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</si>
  <si>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</si>
  <si>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购置档案用品1批、药品1批等，优化提升档案的保管条件，科学安全管护馆藏档案，延长档案使用寿命。2.提供档案查阅利用，档案查阅利用复印5000页以上。3.指导各立档单位开展档案规范化工作，组织档案干部业务培训。4.征集、鉴定、整理散存于社会有重要保存价值的档案资料。5.保护和抢救馆藏档案，并对破损档案进行修复和复制。</t>
  </si>
  <si>
    <t>产出指标</t>
  </si>
  <si>
    <t>数量指标</t>
  </si>
  <si>
    <t>购置档案用品数量</t>
  </si>
  <si>
    <t>=</t>
  </si>
  <si>
    <t>1.00</t>
  </si>
  <si>
    <t>批</t>
  </si>
  <si>
    <t>定量指标</t>
  </si>
  <si>
    <t>反映购置档案用品数量</t>
  </si>
  <si>
    <t>购置档案用药数量</t>
  </si>
  <si>
    <t>反映购置档案用药数量</t>
  </si>
  <si>
    <t>复印页数</t>
  </si>
  <si>
    <t>5000</t>
  </si>
  <si>
    <t>页</t>
  </si>
  <si>
    <t>反映档案查阅利用复印数</t>
  </si>
  <si>
    <t>质量指标</t>
  </si>
  <si>
    <t>购置档案用品、药品合格率</t>
  </si>
  <si>
    <t>100</t>
  </si>
  <si>
    <t>%</t>
  </si>
  <si>
    <t>反映购置档案用品、药品合格率</t>
  </si>
  <si>
    <t>时效指标</t>
  </si>
  <si>
    <t>采购及时率</t>
  </si>
  <si>
    <t>反映采购及时率</t>
  </si>
  <si>
    <t>经济成本指标</t>
  </si>
  <si>
    <t>&lt;=</t>
  </si>
  <si>
    <t>万元</t>
  </si>
  <si>
    <t>反映项目成本控制</t>
  </si>
  <si>
    <t>效益指标</t>
  </si>
  <si>
    <t>社会效益</t>
  </si>
  <si>
    <t>提高查阅利用效率</t>
  </si>
  <si>
    <t>提高</t>
  </si>
  <si>
    <t>定性指标</t>
  </si>
  <si>
    <t>反映提高查阅利用效率</t>
  </si>
  <si>
    <t>满意度指标</t>
  </si>
  <si>
    <t>服务对象满意度</t>
  </si>
  <si>
    <t>群众满意度</t>
  </si>
  <si>
    <t>&gt;=</t>
  </si>
  <si>
    <t>90</t>
  </si>
  <si>
    <t>反映受益者满意度情况</t>
  </si>
  <si>
    <t>建成佤族革命历史档案展厅展线200米展览1个，展示佤族人民破茧重生，和谐奋进的历史，丰富馆藏，提高档案的公共服务能力。</t>
  </si>
  <si>
    <t>展线展览数量</t>
  </si>
  <si>
    <t>200</t>
  </si>
  <si>
    <t>米</t>
  </si>
  <si>
    <t>反映展线展览数量</t>
  </si>
  <si>
    <t>项目验收合格率</t>
  </si>
  <si>
    <t>反映项目验收合格率</t>
  </si>
  <si>
    <t>项目工期</t>
  </si>
  <si>
    <t>年</t>
  </si>
  <si>
    <t>反映项目实施年限</t>
  </si>
  <si>
    <t>提高档案的公共服务能力</t>
  </si>
  <si>
    <t>反映提高档案的公共服务能力情况</t>
  </si>
  <si>
    <t>改造消防管道50米、修缮安全设施60套，优化提升档案的保管条件，确保馆藏档案的安全，最大限度延长档案寿命，不断优化档案结构，丰富档案内容，使档案馆成为永久保存和利用档案的中心。</t>
  </si>
  <si>
    <t>改造消防管道数量</t>
  </si>
  <si>
    <t>50</t>
  </si>
  <si>
    <t>反映改造消防管道等设施数量</t>
  </si>
  <si>
    <t>修缮安全防护设施数量</t>
  </si>
  <si>
    <t>60</t>
  </si>
  <si>
    <t>套</t>
  </si>
  <si>
    <t>反映安全设施修缮数量</t>
  </si>
  <si>
    <t>40</t>
  </si>
  <si>
    <t>反映成本控制情况</t>
  </si>
  <si>
    <t>优化提升档案的保管条件</t>
  </si>
  <si>
    <t>优化</t>
  </si>
  <si>
    <t>反映优化提升档案保管条件情况</t>
  </si>
  <si>
    <t>反映满意度情况</t>
  </si>
  <si>
    <t>通过采取对安排残疾人就业低于本单位在职职工总人数1.5%的单位征收一定比例残疾人就业保障金，保障残疾人权益，促进残疾人就业，提升服务残疾人能力，提高残疾人生活质量，增强残疾人的幸福感、安全感。</t>
  </si>
  <si>
    <t>残疾人就业保障人数</t>
  </si>
  <si>
    <t>人</t>
  </si>
  <si>
    <t>反映残疾人就业保障人数</t>
  </si>
  <si>
    <t>残疾人就业保障金足额缴纳</t>
  </si>
  <si>
    <t>足额</t>
  </si>
  <si>
    <t>反映残疾人就业保障金足额缴纳</t>
  </si>
  <si>
    <t>残疾人就业保障金缴纳及时率</t>
  </si>
  <si>
    <t>反映残疾人就业保障金缴纳及时率</t>
  </si>
  <si>
    <t>成本指标</t>
  </si>
  <si>
    <t>7600</t>
  </si>
  <si>
    <t>元</t>
  </si>
  <si>
    <t>促进残疾人就业</t>
  </si>
  <si>
    <t>促进</t>
  </si>
  <si>
    <t>反映促进残疾人就业</t>
  </si>
  <si>
    <t>受益者满意度</t>
  </si>
  <si>
    <t>购置密集架1套、监控设施1套，优化提升档案的保管条件，确保馆藏档案的安全，最大限度延长档案寿命，不断优化档案结构，丰富档案内容，使档案馆成为永久保存和利用档案的中心。</t>
  </si>
  <si>
    <t>购置密集架数量</t>
  </si>
  <si>
    <t>反映购置密集架数量</t>
  </si>
  <si>
    <t>监控设备修缮数量</t>
  </si>
  <si>
    <t>反映修缮监控设备数量</t>
  </si>
  <si>
    <t>购置密集架、监控设备合格率</t>
  </si>
  <si>
    <t>反映购置密集架、监控设备修缮合格率</t>
  </si>
  <si>
    <t>采购、安装及时率</t>
  </si>
  <si>
    <t>反映购置密集架、修缮监控设备及时率</t>
  </si>
  <si>
    <t>30</t>
  </si>
  <si>
    <t>确保馆藏档案的安全</t>
  </si>
  <si>
    <t>确保</t>
  </si>
  <si>
    <t>反映馆藏档案的安全情况</t>
  </si>
  <si>
    <t>完成档案数字化加工20万页（含质检），及相关的数据挂接工作，推动档案数字化建设。</t>
  </si>
  <si>
    <t>档案数字化加工页数</t>
  </si>
  <si>
    <t>20</t>
  </si>
  <si>
    <t>万页</t>
  </si>
  <si>
    <t>反映档案数字化加工页数</t>
  </si>
  <si>
    <t>修缮软硬件设备数量</t>
  </si>
  <si>
    <t>反映修缮软硬件设备数量</t>
  </si>
  <si>
    <t>馆藏档案数字化加工达标率</t>
  </si>
  <si>
    <t>反映馆藏档案数字化加工达标率</t>
  </si>
  <si>
    <t>修缮软硬件设备合格率</t>
  </si>
  <si>
    <t>反映修缮软硬件设备合格率</t>
  </si>
  <si>
    <t>档案数字化加工年限</t>
  </si>
  <si>
    <t>反映档案数字化加工年限</t>
  </si>
  <si>
    <t>修缮软件设备及时率</t>
  </si>
  <si>
    <t>反映修缮软件设备及时率</t>
  </si>
  <si>
    <t>10</t>
  </si>
  <si>
    <t>推动档案数字化建设</t>
  </si>
  <si>
    <t>推动</t>
  </si>
  <si>
    <t>反映推动档案数字化建设情况</t>
  </si>
  <si>
    <t>对馆办公楼外墙洗墙灯200米、线条灯400米、射灯亮化安装调试、线管穿线进行安装、接线、调试。 确保“美丽县城”建设工作顺利推进，完善城市功能、优化城市环境，实现办公环境整洁优美、社会和谐稳定，不断推进沧源国际旅游度假区建设。</t>
  </si>
  <si>
    <t>安装外墙防水洗墙灯数量</t>
  </si>
  <si>
    <t>反映安装外墙防水洗墙灯数量</t>
  </si>
  <si>
    <t>安装外墙防水线条灯数量</t>
  </si>
  <si>
    <t>400</t>
  </si>
  <si>
    <t>反映安装外墙防水线条灯数量</t>
  </si>
  <si>
    <t>反映项目验收合格率情况</t>
  </si>
  <si>
    <t>反映项目工期完成情况</t>
  </si>
  <si>
    <t>4.32</t>
  </si>
  <si>
    <t>反映项目成本控制情况</t>
  </si>
  <si>
    <t>优化办公环境</t>
  </si>
  <si>
    <t>反映优化办公环境情况</t>
  </si>
  <si>
    <t>预算06表</t>
  </si>
  <si>
    <t>政府性基金预算支出预算表</t>
  </si>
  <si>
    <t>单位名称：临沧市发展和改革委员会</t>
  </si>
  <si>
    <t>本年政府性基金预算支出</t>
  </si>
  <si>
    <t>注：本单位此表无预算数据，故本表为空表。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</si>
  <si>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</si>
  <si>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</si>
  <si>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</si>
  <si>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</si>
  <si>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</si>
  <si>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</si>
  <si>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</si>
  <si>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</si>
  <si>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</si>
  <si>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</si>
  <si>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</si>
  <si>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档案密集架</t>
  </si>
  <si>
    <t>金属质架类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</si>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</sst>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;\-#,##0.00;;@"/>
    <numFmt numFmtId="177" formatCode="yyyy/mm/dd"/>
    <numFmt numFmtId="178" formatCode="yyyy/mm/dd\ hh:mm:ss"/>
    <numFmt numFmtId="179" formatCode="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top"/>
      <protection locked="0"/>
    </xf>
    <xf numFmtId="42" fontId="3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1" fillId="13" borderId="19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178" fontId="7" fillId="0" borderId="7">
      <alignment horizontal="right" vertical="center"/>
    </xf>
    <xf numFmtId="0" fontId="37" fillId="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43" fillId="0" borderId="0" applyNumberFormat="0" applyFill="0" applyBorder="0" applyAlignment="0" applyProtection="0">
      <alignment vertical="center"/>
    </xf>
    <xf numFmtId="0" fontId="30" fillId="3" borderId="15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8" fillId="11" borderId="17" applyNumberFormat="0" applyAlignment="0" applyProtection="0">
      <alignment vertical="center"/>
    </xf>
    <xf numFmtId="0" fontId="45" fillId="11" borderId="19" applyNumberFormat="0" applyAlignment="0" applyProtection="0">
      <alignment vertical="center"/>
    </xf>
    <xf numFmtId="0" fontId="46" fillId="27" borderId="20" applyNumberForma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7" fillId="2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08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showZeros="0" topLeftCell="A19" workbookViewId="0">
      <selection activeCell="C11" sqref="C1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1"/>
      <c r="C2" s="201"/>
      <c r="D2" s="201"/>
    </row>
    <row r="3" ht="18.75" customHeight="1" spans="1:4">
      <c r="A3" s="40" t="str">
        <f>"单位名称："&amp;"沧源佤族自治县档案馆"</f>
        <v>单位名称：沧源佤族自治县档案馆</v>
      </c>
      <c r="B3" s="202"/>
      <c r="C3" s="202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9" t="s">
        <v>6</v>
      </c>
      <c r="B7" s="23">
        <v>2802975.6</v>
      </c>
      <c r="C7" s="129" t="s">
        <v>7</v>
      </c>
      <c r="D7" s="23">
        <v>2164700.16</v>
      </c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/>
      <c r="C10" s="129" t="s">
        <v>13</v>
      </c>
      <c r="D10" s="23"/>
    </row>
    <row r="11" ht="18.75" customHeight="1" spans="1:4">
      <c r="A11" s="203" t="s">
        <v>14</v>
      </c>
      <c r="B11" s="23"/>
      <c r="C11" s="160" t="s">
        <v>15</v>
      </c>
      <c r="D11" s="23"/>
    </row>
    <row r="12" ht="18.75" customHeight="1" spans="1:4">
      <c r="A12" s="163" t="s">
        <v>16</v>
      </c>
      <c r="B12" s="23"/>
      <c r="C12" s="162" t="s">
        <v>17</v>
      </c>
      <c r="D12" s="23"/>
    </row>
    <row r="13" ht="18.75" customHeight="1" spans="1:4">
      <c r="A13" s="163" t="s">
        <v>18</v>
      </c>
      <c r="B13" s="23"/>
      <c r="C13" s="162" t="s">
        <v>19</v>
      </c>
      <c r="D13" s="23"/>
    </row>
    <row r="14" ht="18.75" customHeight="1" spans="1:4">
      <c r="A14" s="163" t="s">
        <v>20</v>
      </c>
      <c r="B14" s="23"/>
      <c r="C14" s="162" t="s">
        <v>21</v>
      </c>
      <c r="D14" s="23">
        <v>430804.92</v>
      </c>
    </row>
    <row r="15" ht="18.75" customHeight="1" spans="1:4">
      <c r="A15" s="163" t="s">
        <v>22</v>
      </c>
      <c r="B15" s="23"/>
      <c r="C15" s="162" t="s">
        <v>23</v>
      </c>
      <c r="D15" s="23">
        <v>77866.88</v>
      </c>
    </row>
    <row r="16" ht="18.75" customHeight="1" spans="1:4">
      <c r="A16" s="163" t="s">
        <v>24</v>
      </c>
      <c r="B16" s="23"/>
      <c r="C16" s="163" t="s">
        <v>25</v>
      </c>
      <c r="D16" s="23"/>
    </row>
    <row r="17" ht="18.75" customHeight="1" spans="1:4">
      <c r="A17" s="163" t="s">
        <v>26</v>
      </c>
      <c r="B17" s="23"/>
      <c r="C17" s="163" t="s">
        <v>27</v>
      </c>
      <c r="D17" s="23"/>
    </row>
    <row r="18" ht="18.75" customHeight="1" spans="1:4">
      <c r="A18" s="164" t="s">
        <v>26</v>
      </c>
      <c r="B18" s="23"/>
      <c r="C18" s="162" t="s">
        <v>28</v>
      </c>
      <c r="D18" s="23"/>
    </row>
    <row r="19" ht="18.75" customHeight="1" spans="1:4">
      <c r="A19" s="164" t="s">
        <v>26</v>
      </c>
      <c r="B19" s="23"/>
      <c r="C19" s="162" t="s">
        <v>29</v>
      </c>
      <c r="D19" s="23"/>
    </row>
    <row r="20" ht="18.75" customHeight="1" spans="1:4">
      <c r="A20" s="164" t="s">
        <v>26</v>
      </c>
      <c r="B20" s="23"/>
      <c r="C20" s="162" t="s">
        <v>30</v>
      </c>
      <c r="D20" s="23"/>
    </row>
    <row r="21" ht="18.75" customHeight="1" spans="1:4">
      <c r="A21" s="164" t="s">
        <v>26</v>
      </c>
      <c r="B21" s="23"/>
      <c r="C21" s="162" t="s">
        <v>31</v>
      </c>
      <c r="D21" s="23"/>
    </row>
    <row r="22" ht="18.75" customHeight="1" spans="1:4">
      <c r="A22" s="164" t="s">
        <v>26</v>
      </c>
      <c r="B22" s="23"/>
      <c r="C22" s="162" t="s">
        <v>32</v>
      </c>
      <c r="D22" s="23"/>
    </row>
    <row r="23" ht="18.75" customHeight="1" spans="1:4">
      <c r="A23" s="164" t="s">
        <v>26</v>
      </c>
      <c r="B23" s="23"/>
      <c r="C23" s="162" t="s">
        <v>33</v>
      </c>
      <c r="D23" s="23"/>
    </row>
    <row r="24" ht="18.75" customHeight="1" spans="1:4">
      <c r="A24" s="164" t="s">
        <v>26</v>
      </c>
      <c r="B24" s="23"/>
      <c r="C24" s="162" t="s">
        <v>34</v>
      </c>
      <c r="D24" s="23"/>
    </row>
    <row r="25" ht="18.75" customHeight="1" spans="1:4">
      <c r="A25" s="164" t="s">
        <v>26</v>
      </c>
      <c r="B25" s="23"/>
      <c r="C25" s="162" t="s">
        <v>35</v>
      </c>
      <c r="D25" s="23">
        <v>122003.64</v>
      </c>
    </row>
    <row r="26" ht="18.75" customHeight="1" spans="1:4">
      <c r="A26" s="164" t="s">
        <v>26</v>
      </c>
      <c r="B26" s="23"/>
      <c r="C26" s="162" t="s">
        <v>36</v>
      </c>
      <c r="D26" s="23"/>
    </row>
    <row r="27" ht="18.75" customHeight="1" spans="1:4">
      <c r="A27" s="164" t="s">
        <v>26</v>
      </c>
      <c r="B27" s="23"/>
      <c r="C27" s="162" t="s">
        <v>37</v>
      </c>
      <c r="D27" s="23"/>
    </row>
    <row r="28" ht="18.75" customHeight="1" spans="1:4">
      <c r="A28" s="164" t="s">
        <v>26</v>
      </c>
      <c r="B28" s="23"/>
      <c r="C28" s="162" t="s">
        <v>38</v>
      </c>
      <c r="D28" s="23"/>
    </row>
    <row r="29" ht="18.75" customHeight="1" spans="1:4">
      <c r="A29" s="164" t="s">
        <v>26</v>
      </c>
      <c r="B29" s="23"/>
      <c r="C29" s="162" t="s">
        <v>39</v>
      </c>
      <c r="D29" s="23"/>
    </row>
    <row r="30" ht="18.75" customHeight="1" spans="1:4">
      <c r="A30" s="165" t="s">
        <v>26</v>
      </c>
      <c r="B30" s="23"/>
      <c r="C30" s="163" t="s">
        <v>40</v>
      </c>
      <c r="D30" s="23">
        <v>7600</v>
      </c>
    </row>
    <row r="31" ht="18.75" customHeight="1" spans="1:4">
      <c r="A31" s="165" t="s">
        <v>26</v>
      </c>
      <c r="B31" s="23"/>
      <c r="C31" s="163" t="s">
        <v>41</v>
      </c>
      <c r="D31" s="23"/>
    </row>
    <row r="32" ht="18.75" customHeight="1" spans="1:4">
      <c r="A32" s="165" t="s">
        <v>26</v>
      </c>
      <c r="B32" s="23"/>
      <c r="C32" s="163" t="s">
        <v>42</v>
      </c>
      <c r="D32" s="23"/>
    </row>
    <row r="33" ht="18.75" customHeight="1" spans="1:4">
      <c r="A33" s="204"/>
      <c r="B33" s="166"/>
      <c r="C33" s="163" t="s">
        <v>43</v>
      </c>
      <c r="D33" s="23"/>
    </row>
    <row r="34" ht="18.75" customHeight="1" spans="1:4">
      <c r="A34" s="204" t="s">
        <v>44</v>
      </c>
      <c r="B34" s="166">
        <f>SUM(B7:B11)</f>
        <v>2802975.6</v>
      </c>
      <c r="C34" s="205" t="s">
        <v>45</v>
      </c>
      <c r="D34" s="166">
        <v>2802975.6</v>
      </c>
    </row>
    <row r="35" ht="18.75" customHeight="1" spans="1:4">
      <c r="A35" s="206" t="s">
        <v>46</v>
      </c>
      <c r="B35" s="23"/>
      <c r="C35" s="129" t="s">
        <v>47</v>
      </c>
      <c r="D35" s="23"/>
    </row>
    <row r="36" ht="18.75" customHeight="1" spans="1:4">
      <c r="A36" s="206" t="s">
        <v>48</v>
      </c>
      <c r="B36" s="23"/>
      <c r="C36" s="129" t="s">
        <v>48</v>
      </c>
      <c r="D36" s="23"/>
    </row>
    <row r="37" ht="18.75" customHeight="1" spans="1:4">
      <c r="A37" s="206" t="s">
        <v>49</v>
      </c>
      <c r="B37" s="23">
        <f>B35-B36</f>
        <v>0</v>
      </c>
      <c r="C37" s="129" t="s">
        <v>50</v>
      </c>
      <c r="D37" s="23"/>
    </row>
    <row r="38" ht="18.75" customHeight="1" spans="1:4">
      <c r="A38" s="207" t="s">
        <v>51</v>
      </c>
      <c r="B38" s="166">
        <f t="shared" ref="B38:D38" si="0">B34+B35</f>
        <v>2802975.6</v>
      </c>
      <c r="C38" s="205" t="s">
        <v>52</v>
      </c>
      <c r="D38" s="166">
        <f t="shared" si="0"/>
        <v>2802975.6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showZeros="0" workbookViewId="0">
      <selection activeCell="A12" sqref="A1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8" t="s">
        <v>406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407</v>
      </c>
      <c r="C2" s="103"/>
      <c r="D2" s="104"/>
      <c r="E2" s="104"/>
      <c r="F2" s="104"/>
    </row>
    <row r="3" ht="18.75" customHeight="1" spans="1:6">
      <c r="A3" s="7" t="str">
        <f>"单位名称："&amp;"沧源佤族自治县档案馆"</f>
        <v>单位名称：沧源佤族自治县档案馆</v>
      </c>
      <c r="B3" s="7" t="s">
        <v>408</v>
      </c>
      <c r="C3" s="98"/>
      <c r="D3" s="100"/>
      <c r="E3" s="100"/>
      <c r="F3" s="38" t="s">
        <v>1</v>
      </c>
    </row>
    <row r="4" ht="18.75" customHeight="1" spans="1:6">
      <c r="A4" s="105" t="s">
        <v>181</v>
      </c>
      <c r="B4" s="106" t="s">
        <v>73</v>
      </c>
      <c r="C4" s="107" t="s">
        <v>74</v>
      </c>
      <c r="D4" s="13" t="s">
        <v>409</v>
      </c>
      <c r="E4" s="13"/>
      <c r="F4" s="14"/>
    </row>
    <row r="5" ht="18.75" customHeight="1" spans="1:6">
      <c r="A5" s="108"/>
      <c r="B5" s="109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8">
        <v>1</v>
      </c>
      <c r="B6" s="110" t="s">
        <v>162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1"/>
      <c r="B7" s="81"/>
      <c r="C7" s="81"/>
      <c r="D7" s="23"/>
      <c r="E7" s="23"/>
      <c r="F7" s="23"/>
    </row>
    <row r="8" ht="18.75" customHeight="1" spans="1:6">
      <c r="A8" s="111"/>
      <c r="B8" s="81"/>
      <c r="C8" s="81"/>
      <c r="D8" s="23"/>
      <c r="E8" s="23"/>
      <c r="F8" s="23"/>
    </row>
    <row r="9" ht="18.75" customHeight="1" spans="1:6">
      <c r="A9" s="112" t="s">
        <v>119</v>
      </c>
      <c r="B9" s="113" t="s">
        <v>119</v>
      </c>
      <c r="C9" s="114" t="s">
        <v>119</v>
      </c>
      <c r="D9" s="23"/>
      <c r="E9" s="23"/>
      <c r="F9" s="23"/>
    </row>
    <row r="10" customHeight="1" spans="1:1">
      <c r="A10" t="s">
        <v>410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1"/>
  <sheetViews>
    <sheetView showZeros="0" workbookViewId="0">
      <selection activeCell="O31" sqref="O3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411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"单位名称："&amp;"沧源佤族自治县档案馆"</f>
        <v>单位名称：沧源佤族自治县档案馆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168</v>
      </c>
    </row>
    <row r="4" ht="18.75" customHeight="1" spans="1:17">
      <c r="A4" s="11" t="s">
        <v>412</v>
      </c>
      <c r="B4" s="71" t="s">
        <v>413</v>
      </c>
      <c r="C4" s="71" t="s">
        <v>414</v>
      </c>
      <c r="D4" s="71" t="s">
        <v>415</v>
      </c>
      <c r="E4" s="71" t="s">
        <v>416</v>
      </c>
      <c r="F4" s="71" t="s">
        <v>417</v>
      </c>
      <c r="G4" s="43" t="s">
        <v>188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418</v>
      </c>
      <c r="J5" s="74" t="s">
        <v>419</v>
      </c>
      <c r="K5" s="75" t="s">
        <v>420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196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 t="s">
        <v>71</v>
      </c>
      <c r="B8" s="80"/>
      <c r="C8" s="80"/>
      <c r="D8" s="80"/>
      <c r="E8" s="95"/>
      <c r="F8" s="23">
        <v>220000</v>
      </c>
      <c r="G8" s="23">
        <v>220000</v>
      </c>
      <c r="H8" s="23">
        <v>220000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1" t="s">
        <v>262</v>
      </c>
      <c r="B9" s="80" t="s">
        <v>421</v>
      </c>
      <c r="C9" s="80" t="s">
        <v>421</v>
      </c>
      <c r="D9" s="80" t="s">
        <v>357</v>
      </c>
      <c r="E9" s="97">
        <v>1</v>
      </c>
      <c r="F9" s="23">
        <v>20000</v>
      </c>
      <c r="G9" s="23">
        <v>20000</v>
      </c>
      <c r="H9" s="23">
        <v>20000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1" t="s">
        <v>264</v>
      </c>
      <c r="B10" s="80" t="s">
        <v>422</v>
      </c>
      <c r="C10" s="80" t="s">
        <v>423</v>
      </c>
      <c r="D10" s="80" t="s">
        <v>357</v>
      </c>
      <c r="E10" s="97">
        <v>1</v>
      </c>
      <c r="F10" s="23">
        <v>200000</v>
      </c>
      <c r="G10" s="23">
        <v>200000</v>
      </c>
      <c r="H10" s="23">
        <v>200000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82" t="s">
        <v>119</v>
      </c>
      <c r="B11" s="83"/>
      <c r="C11" s="83"/>
      <c r="D11" s="83"/>
      <c r="E11" s="95"/>
      <c r="F11" s="23">
        <v>220000</v>
      </c>
      <c r="G11" s="23">
        <v>220000</v>
      </c>
      <c r="H11" s="23">
        <v>220000</v>
      </c>
      <c r="I11" s="23"/>
      <c r="J11" s="23"/>
      <c r="K11" s="23"/>
      <c r="L11" s="23"/>
      <c r="M11" s="23"/>
      <c r="N11" s="23"/>
      <c r="O11" s="23"/>
      <c r="P11" s="23"/>
      <c r="Q11" s="23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424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"单位名称："&amp;"沧源佤族自治县档案馆"</f>
        <v>单位名称：沧源佤族自治县档案馆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168</v>
      </c>
    </row>
    <row r="4" ht="18.75" customHeight="1" spans="1:14">
      <c r="A4" s="11" t="s">
        <v>412</v>
      </c>
      <c r="B4" s="71" t="s">
        <v>425</v>
      </c>
      <c r="C4" s="72" t="s">
        <v>426</v>
      </c>
      <c r="D4" s="43" t="s">
        <v>188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418</v>
      </c>
      <c r="G5" s="74" t="s">
        <v>419</v>
      </c>
      <c r="H5" s="75" t="s">
        <v>420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196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119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410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427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"单位名称："&amp;"沧源佤族自治县档案馆"</f>
        <v>单位名称：沧源佤族自治县档案馆</v>
      </c>
      <c r="B3" s="59"/>
      <c r="C3" s="59"/>
      <c r="D3" s="60"/>
      <c r="E3" s="61"/>
      <c r="G3" s="62"/>
      <c r="H3" s="62"/>
      <c r="I3" s="37" t="s">
        <v>168</v>
      </c>
    </row>
    <row r="4" ht="18.75" customHeight="1" spans="1:9">
      <c r="A4" s="30" t="s">
        <v>428</v>
      </c>
      <c r="B4" s="12" t="s">
        <v>188</v>
      </c>
      <c r="C4" s="13"/>
      <c r="D4" s="13"/>
      <c r="E4" s="12" t="s">
        <v>429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430</v>
      </c>
      <c r="E5" s="65" t="s">
        <v>431</v>
      </c>
      <c r="F5" s="65" t="s">
        <v>431</v>
      </c>
      <c r="G5" s="65" t="s">
        <v>431</v>
      </c>
      <c r="H5" s="65" t="s">
        <v>431</v>
      </c>
      <c r="I5" s="65" t="s">
        <v>431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410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showZeros="0" tabSelected="1" workbookViewId="0">
      <selection activeCell="B16" sqref="B16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432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"单位名称："&amp;"沧源佤族自治县档案馆"</f>
        <v>单位名称：沧源佤族自治县档案馆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271</v>
      </c>
      <c r="B4" s="45" t="s">
        <v>272</v>
      </c>
      <c r="C4" s="45" t="s">
        <v>273</v>
      </c>
      <c r="D4" s="45" t="s">
        <v>274</v>
      </c>
      <c r="E4" s="45" t="s">
        <v>275</v>
      </c>
      <c r="F4" s="52" t="s">
        <v>276</v>
      </c>
      <c r="G4" s="45" t="s">
        <v>277</v>
      </c>
      <c r="H4" s="52" t="s">
        <v>278</v>
      </c>
      <c r="I4" s="52" t="s">
        <v>279</v>
      </c>
      <c r="J4" s="45" t="s">
        <v>280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410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showZeros="0" workbookViewId="0">
      <selection activeCell="C22" sqref="C22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433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"单位名称："&amp;"沧源佤族自治县档案馆"</f>
        <v>单位名称：沧源佤族自治县档案馆</v>
      </c>
      <c r="B3" s="8"/>
      <c r="C3" s="3"/>
      <c r="H3" s="41" t="s">
        <v>168</v>
      </c>
    </row>
    <row r="4" ht="18.75" customHeight="1" spans="1:8">
      <c r="A4" s="11" t="s">
        <v>181</v>
      </c>
      <c r="B4" s="11" t="s">
        <v>434</v>
      </c>
      <c r="C4" s="11" t="s">
        <v>435</v>
      </c>
      <c r="D4" s="11" t="s">
        <v>436</v>
      </c>
      <c r="E4" s="11" t="s">
        <v>437</v>
      </c>
      <c r="F4" s="42" t="s">
        <v>438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416</v>
      </c>
      <c r="G5" s="45" t="s">
        <v>439</v>
      </c>
      <c r="H5" s="45" t="s">
        <v>440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410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showZeros="0" workbookViewId="0">
      <selection activeCell="B15" sqref="B15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441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"单位名称："&amp;"沧源佤族自治县档案馆"</f>
        <v>单位名称：沧源佤族自治县档案馆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243</v>
      </c>
      <c r="B4" s="10" t="s">
        <v>183</v>
      </c>
      <c r="C4" s="10" t="s">
        <v>244</v>
      </c>
      <c r="D4" s="11" t="s">
        <v>184</v>
      </c>
      <c r="E4" s="11" t="s">
        <v>185</v>
      </c>
      <c r="F4" s="11" t="s">
        <v>245</v>
      </c>
      <c r="G4" s="11" t="s">
        <v>246</v>
      </c>
      <c r="H4" s="30" t="s">
        <v>56</v>
      </c>
      <c r="I4" s="12" t="s">
        <v>442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119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410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6"/>
  <sheetViews>
    <sheetView showZeros="0" workbookViewId="0">
      <selection activeCell="F25" sqref="F25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41.2857142857143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443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"单位名称："&amp;"沧源佤族自治县档案馆"</f>
        <v>单位名称：沧源佤族自治县档案馆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244</v>
      </c>
      <c r="B4" s="10" t="s">
        <v>243</v>
      </c>
      <c r="C4" s="10" t="s">
        <v>183</v>
      </c>
      <c r="D4" s="11" t="s">
        <v>444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950800</v>
      </c>
      <c r="F8" s="23">
        <v>2253400</v>
      </c>
      <c r="G8" s="23">
        <v>2253400</v>
      </c>
    </row>
    <row r="9" ht="18.75" customHeight="1" spans="1:7">
      <c r="A9" s="21"/>
      <c r="B9" s="21" t="s">
        <v>445</v>
      </c>
      <c r="C9" s="21" t="s">
        <v>266</v>
      </c>
      <c r="D9" s="21" t="s">
        <v>446</v>
      </c>
      <c r="E9" s="23">
        <v>43200</v>
      </c>
      <c r="F9" s="23">
        <v>43200</v>
      </c>
      <c r="G9" s="23">
        <v>43200</v>
      </c>
    </row>
    <row r="10" ht="18.75" customHeight="1" spans="1:7">
      <c r="A10" s="24"/>
      <c r="B10" s="21" t="s">
        <v>445</v>
      </c>
      <c r="C10" s="21" t="s">
        <v>268</v>
      </c>
      <c r="D10" s="21" t="s">
        <v>446</v>
      </c>
      <c r="E10" s="23">
        <v>50000</v>
      </c>
      <c r="F10" s="23">
        <v>50000</v>
      </c>
      <c r="G10" s="23">
        <v>50000</v>
      </c>
    </row>
    <row r="11" ht="18.75" customHeight="1" spans="1:7">
      <c r="A11" s="24"/>
      <c r="B11" s="21" t="s">
        <v>445</v>
      </c>
      <c r="C11" s="21" t="s">
        <v>262</v>
      </c>
      <c r="D11" s="21" t="s">
        <v>446</v>
      </c>
      <c r="E11" s="23">
        <v>100000</v>
      </c>
      <c r="F11" s="23">
        <v>300000</v>
      </c>
      <c r="G11" s="23">
        <v>300000</v>
      </c>
    </row>
    <row r="12" ht="18.75" customHeight="1" spans="1:7">
      <c r="A12" s="24"/>
      <c r="B12" s="21" t="s">
        <v>445</v>
      </c>
      <c r="C12" s="21" t="s">
        <v>264</v>
      </c>
      <c r="D12" s="21" t="s">
        <v>446</v>
      </c>
      <c r="E12" s="23">
        <v>300000</v>
      </c>
      <c r="F12" s="23">
        <v>600000</v>
      </c>
      <c r="G12" s="23">
        <v>600000</v>
      </c>
    </row>
    <row r="13" ht="18.75" customHeight="1" spans="1:7">
      <c r="A13" s="24"/>
      <c r="B13" s="21" t="s">
        <v>445</v>
      </c>
      <c r="C13" s="21" t="s">
        <v>254</v>
      </c>
      <c r="D13" s="21" t="s">
        <v>446</v>
      </c>
      <c r="E13" s="23">
        <v>50000</v>
      </c>
      <c r="F13" s="23">
        <v>300000</v>
      </c>
      <c r="G13" s="23">
        <v>300000</v>
      </c>
    </row>
    <row r="14" ht="18.75" customHeight="1" spans="1:7">
      <c r="A14" s="24"/>
      <c r="B14" s="21" t="s">
        <v>445</v>
      </c>
      <c r="C14" s="21" t="s">
        <v>258</v>
      </c>
      <c r="D14" s="21" t="s">
        <v>446</v>
      </c>
      <c r="E14" s="23">
        <v>400000</v>
      </c>
      <c r="F14" s="23">
        <v>960200</v>
      </c>
      <c r="G14" s="23">
        <v>960200</v>
      </c>
    </row>
    <row r="15" ht="18.75" customHeight="1" spans="1:7">
      <c r="A15" s="24"/>
      <c r="B15" s="21" t="s">
        <v>445</v>
      </c>
      <c r="C15" s="21" t="s">
        <v>249</v>
      </c>
      <c r="D15" s="21" t="s">
        <v>446</v>
      </c>
      <c r="E15" s="23">
        <v>7600</v>
      </c>
      <c r="F15" s="23"/>
      <c r="G15" s="23"/>
    </row>
    <row r="16" ht="18.75" customHeight="1" spans="1:7">
      <c r="A16" s="25" t="s">
        <v>56</v>
      </c>
      <c r="B16" s="26" t="s">
        <v>447</v>
      </c>
      <c r="C16" s="26"/>
      <c r="D16" s="27"/>
      <c r="E16" s="23">
        <v>950800</v>
      </c>
      <c r="F16" s="23">
        <v>2253400</v>
      </c>
      <c r="G16" s="23">
        <v>2253400</v>
      </c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showZeros="0" topLeftCell="C1" workbookViewId="0">
      <selection activeCell="S5" sqref="S5:S6"/>
    </sheetView>
  </sheetViews>
  <sheetFormatPr defaultColWidth="9.14285714285714" defaultRowHeight="14.25" customHeight="1"/>
  <cols>
    <col min="1" max="1" width="21.1428571428571" customWidth="1"/>
    <col min="2" max="2" width="22.4285714285714" customWidth="1"/>
    <col min="3" max="3" width="15.2857142857143" customWidth="1"/>
    <col min="4" max="4" width="17.2857142857143" customWidth="1"/>
    <col min="5" max="5" width="16" customWidth="1"/>
    <col min="6" max="6" width="15.1428571428571" customWidth="1"/>
    <col min="7" max="8" width="17.7142857142857" customWidth="1"/>
    <col min="9" max="9" width="5.57142857142857" customWidth="1"/>
    <col min="10" max="10" width="12.4285714285714" customWidth="1"/>
    <col min="11" max="11" width="11" customWidth="1"/>
    <col min="12" max="12" width="13.1428571428571" customWidth="1"/>
    <col min="13" max="13" width="9.14285714285714" customWidth="1"/>
    <col min="14" max="14" width="13.2857142857143" customWidth="1"/>
    <col min="15" max="15" width="6.57142857142857" customWidth="1"/>
    <col min="16" max="16" width="12" customWidth="1"/>
    <col min="17" max="17" width="17.4285714285714" customWidth="1"/>
    <col min="18" max="18" width="16" customWidth="1"/>
    <col min="19" max="19" width="17.8571428571429" customWidth="1"/>
  </cols>
  <sheetData>
    <row r="1" ht="15" customHeight="1" spans="10:19">
      <c r="J1" s="194"/>
      <c r="O1" s="66"/>
      <c r="P1" s="66"/>
      <c r="Q1" s="66"/>
      <c r="R1" s="66"/>
      <c r="S1" s="37" t="s">
        <v>53</v>
      </c>
    </row>
    <row r="2" ht="57.75" customHeight="1" spans="1:19">
      <c r="A2" s="125" t="str">
        <f>"2025"&amp;"年部门收入预算表"</f>
        <v>2025年部门收入预算表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5"/>
      <c r="P2" s="195"/>
      <c r="Q2" s="195"/>
      <c r="R2" s="195"/>
      <c r="S2" s="195"/>
    </row>
    <row r="3" ht="18.75" customHeight="1" spans="1:19">
      <c r="A3" s="40" t="str">
        <f>"单位名称："&amp;"沧源佤族自治县档案馆"</f>
        <v>单位名称：沧源佤族自治县档案馆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0" t="s">
        <v>54</v>
      </c>
      <c r="B4" s="181" t="s">
        <v>55</v>
      </c>
      <c r="C4" s="181" t="s">
        <v>56</v>
      </c>
      <c r="D4" s="182" t="s">
        <v>57</v>
      </c>
      <c r="E4" s="183"/>
      <c r="F4" s="183"/>
      <c r="G4" s="183"/>
      <c r="H4" s="183"/>
      <c r="I4" s="183"/>
      <c r="J4" s="196"/>
      <c r="K4" s="183"/>
      <c r="L4" s="183"/>
      <c r="M4" s="183"/>
      <c r="N4" s="197"/>
      <c r="O4" s="182" t="s">
        <v>46</v>
      </c>
      <c r="P4" s="182"/>
      <c r="Q4" s="182"/>
      <c r="R4" s="182"/>
      <c r="S4" s="200"/>
    </row>
    <row r="5" ht="18.75" customHeight="1" spans="1:19">
      <c r="A5" s="184"/>
      <c r="B5" s="185"/>
      <c r="C5" s="185"/>
      <c r="D5" s="186" t="s">
        <v>58</v>
      </c>
      <c r="E5" s="186" t="s">
        <v>59</v>
      </c>
      <c r="F5" s="186" t="s">
        <v>60</v>
      </c>
      <c r="G5" s="186" t="s">
        <v>61</v>
      </c>
      <c r="H5" s="186" t="s">
        <v>62</v>
      </c>
      <c r="I5" s="198" t="s">
        <v>63</v>
      </c>
      <c r="J5" s="198"/>
      <c r="K5" s="198"/>
      <c r="L5" s="198"/>
      <c r="M5" s="198"/>
      <c r="N5" s="189"/>
      <c r="O5" s="186" t="s">
        <v>58</v>
      </c>
      <c r="P5" s="186" t="s">
        <v>59</v>
      </c>
      <c r="Q5" s="186" t="s">
        <v>60</v>
      </c>
      <c r="R5" s="186" t="s">
        <v>61</v>
      </c>
      <c r="S5" s="186" t="s">
        <v>64</v>
      </c>
    </row>
    <row r="6" ht="30" customHeight="1" spans="1:19">
      <c r="A6" s="187"/>
      <c r="B6" s="188"/>
      <c r="C6" s="188"/>
      <c r="D6" s="189"/>
      <c r="E6" s="189"/>
      <c r="F6" s="189"/>
      <c r="G6" s="189"/>
      <c r="H6" s="189"/>
      <c r="I6" s="188" t="s">
        <v>58</v>
      </c>
      <c r="J6" s="188" t="s">
        <v>65</v>
      </c>
      <c r="K6" s="188" t="s">
        <v>66</v>
      </c>
      <c r="L6" s="188" t="s">
        <v>67</v>
      </c>
      <c r="M6" s="188" t="s">
        <v>68</v>
      </c>
      <c r="N6" s="188" t="s">
        <v>69</v>
      </c>
      <c r="O6" s="199"/>
      <c r="P6" s="199"/>
      <c r="Q6" s="199"/>
      <c r="R6" s="199"/>
      <c r="S6" s="189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0" t="s">
        <v>70</v>
      </c>
      <c r="B8" s="191" t="s">
        <v>71</v>
      </c>
      <c r="C8" s="23">
        <v>2802975.6</v>
      </c>
      <c r="D8" s="23">
        <v>2802975.6</v>
      </c>
      <c r="E8" s="23">
        <v>2802975.6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2" t="s">
        <v>56</v>
      </c>
      <c r="B9" s="193"/>
      <c r="C9" s="23">
        <v>2802975.6</v>
      </c>
      <c r="D9" s="23">
        <v>2802975.6</v>
      </c>
      <c r="E9" s="23">
        <v>2802975.6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6"/>
  <sheetViews>
    <sheetView showZeros="0" workbookViewId="0">
      <selection activeCell="B21" sqref="B2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8"/>
      <c r="E1" s="1"/>
      <c r="F1" s="1"/>
      <c r="G1" s="1"/>
      <c r="H1" s="168"/>
      <c r="I1" s="1"/>
      <c r="J1" s="168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18.75" customHeight="1" spans="1:15">
      <c r="A3" s="170" t="str">
        <f>"单位名称："&amp;"沧源佤族自治县档案馆"</f>
        <v>单位名称：沧源佤族自治县档案馆</v>
      </c>
      <c r="B3" s="171"/>
      <c r="C3" s="61"/>
      <c r="D3" s="29"/>
      <c r="E3" s="61"/>
      <c r="F3" s="61"/>
      <c r="G3" s="61"/>
      <c r="H3" s="29"/>
      <c r="I3" s="61"/>
      <c r="J3" s="29"/>
      <c r="K3" s="61"/>
      <c r="L3" s="61"/>
      <c r="M3" s="178"/>
      <c r="N3" s="178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4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5">
        <v>1</v>
      </c>
      <c r="B6" s="11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9" t="s">
        <v>84</v>
      </c>
      <c r="B7" s="157" t="s">
        <v>85</v>
      </c>
      <c r="C7" s="23">
        <v>2164700.16</v>
      </c>
      <c r="D7" s="23">
        <v>2164700.16</v>
      </c>
      <c r="E7" s="23">
        <v>1221500.16</v>
      </c>
      <c r="F7" s="23">
        <v>943200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2" t="s">
        <v>86</v>
      </c>
      <c r="B8" s="208" t="s">
        <v>87</v>
      </c>
      <c r="C8" s="23">
        <v>2164700.16</v>
      </c>
      <c r="D8" s="23">
        <v>2164700.16</v>
      </c>
      <c r="E8" s="23">
        <v>1221500.16</v>
      </c>
      <c r="F8" s="23">
        <v>943200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4" t="s">
        <v>88</v>
      </c>
      <c r="B9" s="209" t="s">
        <v>89</v>
      </c>
      <c r="C9" s="23">
        <v>943200</v>
      </c>
      <c r="D9" s="23">
        <v>943200</v>
      </c>
      <c r="E9" s="23"/>
      <c r="F9" s="23">
        <v>943200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4" t="s">
        <v>90</v>
      </c>
      <c r="B10" s="209" t="s">
        <v>91</v>
      </c>
      <c r="C10" s="23">
        <v>1221500.16</v>
      </c>
      <c r="D10" s="23">
        <v>1221500.16</v>
      </c>
      <c r="E10" s="23">
        <v>1221500.16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29" t="s">
        <v>92</v>
      </c>
      <c r="B11" s="157" t="s">
        <v>93</v>
      </c>
      <c r="C11" s="23">
        <v>430804.92</v>
      </c>
      <c r="D11" s="23">
        <v>430804.92</v>
      </c>
      <c r="E11" s="23">
        <v>430804.92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2" t="s">
        <v>94</v>
      </c>
      <c r="B12" s="208" t="s">
        <v>95</v>
      </c>
      <c r="C12" s="23">
        <v>430804.92</v>
      </c>
      <c r="D12" s="23">
        <v>430804.92</v>
      </c>
      <c r="E12" s="23">
        <v>430804.92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96</v>
      </c>
      <c r="B13" s="209" t="s">
        <v>97</v>
      </c>
      <c r="C13" s="23">
        <v>222046.2</v>
      </c>
      <c r="D13" s="23">
        <v>222046.2</v>
      </c>
      <c r="E13" s="23">
        <v>222046.2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4" t="s">
        <v>98</v>
      </c>
      <c r="B14" s="209" t="s">
        <v>99</v>
      </c>
      <c r="C14" s="23">
        <v>46087.2</v>
      </c>
      <c r="D14" s="23">
        <v>46087.2</v>
      </c>
      <c r="E14" s="23">
        <v>46087.2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4" t="s">
        <v>100</v>
      </c>
      <c r="B15" s="209" t="s">
        <v>101</v>
      </c>
      <c r="C15" s="23">
        <v>162671.52</v>
      </c>
      <c r="D15" s="23">
        <v>162671.52</v>
      </c>
      <c r="E15" s="23">
        <v>162671.52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29" t="s">
        <v>102</v>
      </c>
      <c r="B16" s="157" t="s">
        <v>103</v>
      </c>
      <c r="C16" s="23">
        <v>77866.88</v>
      </c>
      <c r="D16" s="23">
        <v>77866.88</v>
      </c>
      <c r="E16" s="23">
        <v>77866.88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2" t="s">
        <v>104</v>
      </c>
      <c r="B17" s="208" t="s">
        <v>105</v>
      </c>
      <c r="C17" s="23">
        <v>77866.88</v>
      </c>
      <c r="D17" s="23">
        <v>77866.88</v>
      </c>
      <c r="E17" s="23">
        <v>77866.88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4" t="s">
        <v>106</v>
      </c>
      <c r="B18" s="209" t="s">
        <v>107</v>
      </c>
      <c r="C18" s="23">
        <v>72185.49</v>
      </c>
      <c r="D18" s="23">
        <v>72185.49</v>
      </c>
      <c r="E18" s="23">
        <v>72185.49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4" t="s">
        <v>108</v>
      </c>
      <c r="B19" s="209" t="s">
        <v>109</v>
      </c>
      <c r="C19" s="23">
        <v>5681.39</v>
      </c>
      <c r="D19" s="23">
        <v>5681.39</v>
      </c>
      <c r="E19" s="23">
        <v>5681.39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29" t="s">
        <v>110</v>
      </c>
      <c r="B20" s="157" t="s">
        <v>111</v>
      </c>
      <c r="C20" s="23">
        <v>122003.64</v>
      </c>
      <c r="D20" s="23">
        <v>122003.64</v>
      </c>
      <c r="E20" s="23">
        <v>122003.64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2" t="s">
        <v>112</v>
      </c>
      <c r="B21" s="208" t="s">
        <v>113</v>
      </c>
      <c r="C21" s="23">
        <v>122003.64</v>
      </c>
      <c r="D21" s="23">
        <v>122003.64</v>
      </c>
      <c r="E21" s="23">
        <v>122003.64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4" t="s">
        <v>114</v>
      </c>
      <c r="B22" s="209" t="s">
        <v>115</v>
      </c>
      <c r="C22" s="23">
        <v>122003.64</v>
      </c>
      <c r="D22" s="23">
        <v>122003.64</v>
      </c>
      <c r="E22" s="23">
        <v>122003.64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29" t="s">
        <v>116</v>
      </c>
      <c r="B23" s="157" t="s">
        <v>83</v>
      </c>
      <c r="C23" s="23">
        <v>7600</v>
      </c>
      <c r="D23" s="23">
        <v>7600</v>
      </c>
      <c r="E23" s="23"/>
      <c r="F23" s="23">
        <v>7600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2" t="s">
        <v>117</v>
      </c>
      <c r="B24" s="208" t="s">
        <v>83</v>
      </c>
      <c r="C24" s="23">
        <v>7600</v>
      </c>
      <c r="D24" s="23">
        <v>7600</v>
      </c>
      <c r="E24" s="23"/>
      <c r="F24" s="23">
        <v>7600</v>
      </c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4" t="s">
        <v>118</v>
      </c>
      <c r="B25" s="209" t="s">
        <v>83</v>
      </c>
      <c r="C25" s="23">
        <v>7600</v>
      </c>
      <c r="D25" s="23">
        <v>7600</v>
      </c>
      <c r="E25" s="23"/>
      <c r="F25" s="23">
        <v>7600</v>
      </c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6" t="s">
        <v>119</v>
      </c>
      <c r="B26" s="177" t="s">
        <v>119</v>
      </c>
      <c r="C26" s="23">
        <v>2802975.6</v>
      </c>
      <c r="D26" s="23">
        <v>2802975.6</v>
      </c>
      <c r="E26" s="23">
        <v>1852175.6</v>
      </c>
      <c r="F26" s="23">
        <v>950800</v>
      </c>
      <c r="G26" s="23"/>
      <c r="H26" s="23"/>
      <c r="I26" s="23"/>
      <c r="J26" s="23"/>
      <c r="K26" s="23"/>
      <c r="L26" s="23"/>
      <c r="M26" s="23"/>
      <c r="N26" s="23"/>
      <c r="O26" s="23"/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Zeros="0" topLeftCell="A11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120</v>
      </c>
    </row>
    <row r="2" ht="36" customHeight="1" spans="1:4">
      <c r="A2" s="5" t="str">
        <f>"2025"&amp;"年部门财政拨款收支预算总表"</f>
        <v>2025年部门财政拨款收支预算总表</v>
      </c>
      <c r="B2" s="155"/>
      <c r="C2" s="155"/>
      <c r="D2" s="155"/>
    </row>
    <row r="3" ht="18.75" customHeight="1" spans="1:4">
      <c r="A3" s="7" t="str">
        <f>"单位名称："&amp;"沧源佤族自治县档案馆"</f>
        <v>单位名称：沧源佤族自治县档案馆</v>
      </c>
      <c r="B3" s="156"/>
      <c r="C3" s="156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121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7" t="s">
        <v>122</v>
      </c>
      <c r="B7" s="23">
        <v>2802975.6</v>
      </c>
      <c r="C7" s="22" t="s">
        <v>123</v>
      </c>
      <c r="D7" s="23">
        <v>2802975.6</v>
      </c>
    </row>
    <row r="8" ht="18.75" customHeight="1" spans="1:4">
      <c r="A8" s="158" t="s">
        <v>124</v>
      </c>
      <c r="B8" s="23">
        <v>2802975.6</v>
      </c>
      <c r="C8" s="22" t="s">
        <v>125</v>
      </c>
      <c r="D8" s="23">
        <v>2164700.16</v>
      </c>
    </row>
    <row r="9" ht="18.75" customHeight="1" spans="1:4">
      <c r="A9" s="158" t="s">
        <v>126</v>
      </c>
      <c r="B9" s="23"/>
      <c r="C9" s="22" t="s">
        <v>127</v>
      </c>
      <c r="D9" s="23"/>
    </row>
    <row r="10" ht="18.75" customHeight="1" spans="1:4">
      <c r="A10" s="158" t="s">
        <v>128</v>
      </c>
      <c r="B10" s="23"/>
      <c r="C10" s="22" t="s">
        <v>129</v>
      </c>
      <c r="D10" s="23"/>
    </row>
    <row r="11" ht="18.75" customHeight="1" spans="1:4">
      <c r="A11" s="159" t="s">
        <v>130</v>
      </c>
      <c r="B11" s="23"/>
      <c r="C11" s="160" t="s">
        <v>131</v>
      </c>
      <c r="D11" s="23"/>
    </row>
    <row r="12" ht="18.75" customHeight="1" spans="1:4">
      <c r="A12" s="161" t="s">
        <v>124</v>
      </c>
      <c r="B12" s="23"/>
      <c r="C12" s="162" t="s">
        <v>132</v>
      </c>
      <c r="D12" s="23"/>
    </row>
    <row r="13" ht="18.75" customHeight="1" spans="1:4">
      <c r="A13" s="161" t="s">
        <v>126</v>
      </c>
      <c r="B13" s="23"/>
      <c r="C13" s="162" t="s">
        <v>133</v>
      </c>
      <c r="D13" s="23"/>
    </row>
    <row r="14" ht="18.75" customHeight="1" spans="1:4">
      <c r="A14" s="161" t="s">
        <v>128</v>
      </c>
      <c r="B14" s="23"/>
      <c r="C14" s="162" t="s">
        <v>134</v>
      </c>
      <c r="D14" s="23"/>
    </row>
    <row r="15" ht="18.75" customHeight="1" spans="1:4">
      <c r="A15" s="161" t="s">
        <v>26</v>
      </c>
      <c r="B15" s="23"/>
      <c r="C15" s="162" t="s">
        <v>135</v>
      </c>
      <c r="D15" s="23">
        <v>430804.92</v>
      </c>
    </row>
    <row r="16" ht="18.75" customHeight="1" spans="1:4">
      <c r="A16" s="161" t="s">
        <v>26</v>
      </c>
      <c r="B16" s="23" t="s">
        <v>26</v>
      </c>
      <c r="C16" s="162" t="s">
        <v>136</v>
      </c>
      <c r="D16" s="23">
        <v>77866.88</v>
      </c>
    </row>
    <row r="17" ht="18.75" customHeight="1" spans="1:4">
      <c r="A17" s="163" t="s">
        <v>26</v>
      </c>
      <c r="B17" s="23" t="s">
        <v>26</v>
      </c>
      <c r="C17" s="162" t="s">
        <v>137</v>
      </c>
      <c r="D17" s="23"/>
    </row>
    <row r="18" ht="18.75" customHeight="1" spans="1:4">
      <c r="A18" s="163" t="s">
        <v>26</v>
      </c>
      <c r="B18" s="23" t="s">
        <v>26</v>
      </c>
      <c r="C18" s="162" t="s">
        <v>138</v>
      </c>
      <c r="D18" s="23"/>
    </row>
    <row r="19" ht="18.75" customHeight="1" spans="1:4">
      <c r="A19" s="164" t="s">
        <v>26</v>
      </c>
      <c r="B19" s="23" t="s">
        <v>26</v>
      </c>
      <c r="C19" s="162" t="s">
        <v>139</v>
      </c>
      <c r="D19" s="23"/>
    </row>
    <row r="20" ht="18.75" customHeight="1" spans="1:4">
      <c r="A20" s="164" t="s">
        <v>26</v>
      </c>
      <c r="B20" s="23" t="s">
        <v>26</v>
      </c>
      <c r="C20" s="162" t="s">
        <v>140</v>
      </c>
      <c r="D20" s="23"/>
    </row>
    <row r="21" ht="18.75" customHeight="1" spans="1:4">
      <c r="A21" s="164" t="s">
        <v>26</v>
      </c>
      <c r="B21" s="23" t="s">
        <v>26</v>
      </c>
      <c r="C21" s="162" t="s">
        <v>141</v>
      </c>
      <c r="D21" s="23"/>
    </row>
    <row r="22" ht="18.75" customHeight="1" spans="1:4">
      <c r="A22" s="164" t="s">
        <v>26</v>
      </c>
      <c r="B22" s="23" t="s">
        <v>26</v>
      </c>
      <c r="C22" s="162" t="s">
        <v>142</v>
      </c>
      <c r="D22" s="23"/>
    </row>
    <row r="23" ht="18.75" customHeight="1" spans="1:4">
      <c r="A23" s="164" t="s">
        <v>26</v>
      </c>
      <c r="B23" s="23" t="s">
        <v>26</v>
      </c>
      <c r="C23" s="162" t="s">
        <v>143</v>
      </c>
      <c r="D23" s="23"/>
    </row>
    <row r="24" ht="18.75" customHeight="1" spans="1:4">
      <c r="A24" s="164" t="s">
        <v>26</v>
      </c>
      <c r="B24" s="23" t="s">
        <v>26</v>
      </c>
      <c r="C24" s="162" t="s">
        <v>144</v>
      </c>
      <c r="D24" s="23"/>
    </row>
    <row r="25" ht="18.75" customHeight="1" spans="1:4">
      <c r="A25" s="164" t="s">
        <v>26</v>
      </c>
      <c r="B25" s="23" t="s">
        <v>26</v>
      </c>
      <c r="C25" s="162" t="s">
        <v>145</v>
      </c>
      <c r="D25" s="23"/>
    </row>
    <row r="26" ht="18.75" customHeight="1" spans="1:4">
      <c r="A26" s="164" t="s">
        <v>26</v>
      </c>
      <c r="B26" s="23" t="s">
        <v>26</v>
      </c>
      <c r="C26" s="162" t="s">
        <v>146</v>
      </c>
      <c r="D26" s="23">
        <v>122003.64</v>
      </c>
    </row>
    <row r="27" ht="18.75" customHeight="1" spans="1:4">
      <c r="A27" s="164" t="s">
        <v>26</v>
      </c>
      <c r="B27" s="23" t="s">
        <v>26</v>
      </c>
      <c r="C27" s="162" t="s">
        <v>147</v>
      </c>
      <c r="D27" s="23"/>
    </row>
    <row r="28" ht="18.75" customHeight="1" spans="1:4">
      <c r="A28" s="164" t="s">
        <v>26</v>
      </c>
      <c r="B28" s="23" t="s">
        <v>26</v>
      </c>
      <c r="C28" s="162" t="s">
        <v>148</v>
      </c>
      <c r="D28" s="23"/>
    </row>
    <row r="29" ht="18.75" customHeight="1" spans="1:4">
      <c r="A29" s="164" t="s">
        <v>26</v>
      </c>
      <c r="B29" s="23" t="s">
        <v>26</v>
      </c>
      <c r="C29" s="162" t="s">
        <v>149</v>
      </c>
      <c r="D29" s="23"/>
    </row>
    <row r="30" ht="18.75" customHeight="1" spans="1:4">
      <c r="A30" s="164" t="s">
        <v>26</v>
      </c>
      <c r="B30" s="23" t="s">
        <v>26</v>
      </c>
      <c r="C30" s="162" t="s">
        <v>150</v>
      </c>
      <c r="D30" s="23"/>
    </row>
    <row r="31" ht="18.75" customHeight="1" spans="1:4">
      <c r="A31" s="165" t="s">
        <v>26</v>
      </c>
      <c r="B31" s="23" t="s">
        <v>26</v>
      </c>
      <c r="C31" s="162" t="s">
        <v>151</v>
      </c>
      <c r="D31" s="23">
        <v>7600</v>
      </c>
    </row>
    <row r="32" ht="18.75" customHeight="1" spans="1:4">
      <c r="A32" s="165" t="s">
        <v>26</v>
      </c>
      <c r="B32" s="23" t="s">
        <v>26</v>
      </c>
      <c r="C32" s="162" t="s">
        <v>152</v>
      </c>
      <c r="D32" s="23"/>
    </row>
    <row r="33" ht="18.75" customHeight="1" spans="1:4">
      <c r="A33" s="165" t="s">
        <v>26</v>
      </c>
      <c r="B33" s="23" t="s">
        <v>26</v>
      </c>
      <c r="C33" s="162" t="s">
        <v>153</v>
      </c>
      <c r="D33" s="23"/>
    </row>
    <row r="34" ht="18.75" customHeight="1" spans="1:4">
      <c r="A34" s="165"/>
      <c r="B34" s="23"/>
      <c r="C34" s="162" t="s">
        <v>154</v>
      </c>
      <c r="D34" s="23"/>
    </row>
    <row r="35" ht="18.75" customHeight="1" spans="1:4">
      <c r="A35" s="165" t="s">
        <v>26</v>
      </c>
      <c r="B35" s="23" t="s">
        <v>26</v>
      </c>
      <c r="C35" s="162" t="s">
        <v>155</v>
      </c>
      <c r="D35" s="23"/>
    </row>
    <row r="36" ht="18.75" customHeight="1" spans="1:4">
      <c r="A36" s="54" t="s">
        <v>156</v>
      </c>
      <c r="B36" s="166">
        <v>2802975.6</v>
      </c>
      <c r="C36" s="167" t="s">
        <v>52</v>
      </c>
      <c r="D36" s="166">
        <v>2802975.6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6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5"/>
      <c r="F1" s="56"/>
      <c r="G1" s="38" t="s">
        <v>157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6"/>
      <c r="C2" s="146"/>
      <c r="D2" s="146"/>
      <c r="E2" s="146"/>
      <c r="F2" s="146"/>
      <c r="G2" s="146"/>
    </row>
    <row r="3" ht="18" customHeight="1" spans="1:7">
      <c r="A3" s="147" t="str">
        <f>"单位名称："&amp;"沧源佤族自治县档案馆"</f>
        <v>单位名称：沧源佤族自治县档案馆</v>
      </c>
      <c r="B3" s="28"/>
      <c r="C3" s="29"/>
      <c r="D3" s="29"/>
      <c r="E3" s="29"/>
      <c r="F3" s="100"/>
      <c r="G3" s="38" t="s">
        <v>1</v>
      </c>
    </row>
    <row r="4" ht="20.25" customHeight="1" spans="1:7">
      <c r="A4" s="148" t="s">
        <v>158</v>
      </c>
      <c r="B4" s="149"/>
      <c r="C4" s="105" t="s">
        <v>56</v>
      </c>
      <c r="D4" s="127" t="s">
        <v>75</v>
      </c>
      <c r="E4" s="13"/>
      <c r="F4" s="14"/>
      <c r="G4" s="120" t="s">
        <v>76</v>
      </c>
    </row>
    <row r="5" ht="20.25" customHeight="1" spans="1:7">
      <c r="A5" s="150" t="s">
        <v>73</v>
      </c>
      <c r="B5" s="150" t="s">
        <v>74</v>
      </c>
      <c r="C5" s="32"/>
      <c r="D5" s="65" t="s">
        <v>58</v>
      </c>
      <c r="E5" s="65" t="s">
        <v>159</v>
      </c>
      <c r="F5" s="65" t="s">
        <v>160</v>
      </c>
      <c r="G5" s="93"/>
    </row>
    <row r="6" ht="19.5" customHeight="1" spans="1:7">
      <c r="A6" s="150" t="s">
        <v>161</v>
      </c>
      <c r="B6" s="150" t="s">
        <v>162</v>
      </c>
      <c r="C6" s="150" t="s">
        <v>163</v>
      </c>
      <c r="D6" s="65">
        <v>4</v>
      </c>
      <c r="E6" s="151" t="s">
        <v>164</v>
      </c>
      <c r="F6" s="151" t="s">
        <v>165</v>
      </c>
      <c r="G6" s="150" t="s">
        <v>166</v>
      </c>
    </row>
    <row r="7" ht="18" customHeight="1" spans="1:7">
      <c r="A7" s="33" t="s">
        <v>84</v>
      </c>
      <c r="B7" s="33" t="s">
        <v>85</v>
      </c>
      <c r="C7" s="23">
        <v>2164700.16</v>
      </c>
      <c r="D7" s="23">
        <v>1221500.16</v>
      </c>
      <c r="E7" s="23">
        <v>1185216.88</v>
      </c>
      <c r="F7" s="23">
        <v>36283.28</v>
      </c>
      <c r="G7" s="23">
        <v>943200</v>
      </c>
    </row>
    <row r="8" ht="18" customHeight="1" spans="1:7">
      <c r="A8" s="116" t="s">
        <v>86</v>
      </c>
      <c r="B8" s="116" t="s">
        <v>87</v>
      </c>
      <c r="C8" s="23">
        <v>2164700.16</v>
      </c>
      <c r="D8" s="23">
        <v>1221500.16</v>
      </c>
      <c r="E8" s="23">
        <v>1185216.88</v>
      </c>
      <c r="F8" s="23">
        <v>36283.28</v>
      </c>
      <c r="G8" s="23">
        <v>943200</v>
      </c>
    </row>
    <row r="9" ht="18" customHeight="1" spans="1:7">
      <c r="A9" s="152" t="s">
        <v>88</v>
      </c>
      <c r="B9" s="152" t="s">
        <v>89</v>
      </c>
      <c r="C9" s="23">
        <v>943200</v>
      </c>
      <c r="D9" s="23"/>
      <c r="E9" s="23"/>
      <c r="F9" s="23"/>
      <c r="G9" s="23">
        <v>943200</v>
      </c>
    </row>
    <row r="10" ht="18" customHeight="1" spans="1:7">
      <c r="A10" s="152" t="s">
        <v>90</v>
      </c>
      <c r="B10" s="152" t="s">
        <v>91</v>
      </c>
      <c r="C10" s="23">
        <v>1221500.16</v>
      </c>
      <c r="D10" s="23">
        <v>1221500.16</v>
      </c>
      <c r="E10" s="23">
        <v>1185216.88</v>
      </c>
      <c r="F10" s="23">
        <v>36283.28</v>
      </c>
      <c r="G10" s="23"/>
    </row>
    <row r="11" ht="18" customHeight="1" spans="1:7">
      <c r="A11" s="33" t="s">
        <v>92</v>
      </c>
      <c r="B11" s="33" t="s">
        <v>93</v>
      </c>
      <c r="C11" s="23">
        <v>430804.92</v>
      </c>
      <c r="D11" s="23">
        <v>430804.92</v>
      </c>
      <c r="E11" s="23">
        <v>430804.92</v>
      </c>
      <c r="F11" s="23"/>
      <c r="G11" s="23"/>
    </row>
    <row r="12" ht="18" customHeight="1" spans="1:7">
      <c r="A12" s="116" t="s">
        <v>94</v>
      </c>
      <c r="B12" s="116" t="s">
        <v>95</v>
      </c>
      <c r="C12" s="23">
        <v>430804.92</v>
      </c>
      <c r="D12" s="23">
        <v>430804.92</v>
      </c>
      <c r="E12" s="23">
        <v>430804.92</v>
      </c>
      <c r="F12" s="23"/>
      <c r="G12" s="23"/>
    </row>
    <row r="13" ht="18" customHeight="1" spans="1:7">
      <c r="A13" s="152" t="s">
        <v>96</v>
      </c>
      <c r="B13" s="152" t="s">
        <v>97</v>
      </c>
      <c r="C13" s="23">
        <v>222046.2</v>
      </c>
      <c r="D13" s="23">
        <v>222046.2</v>
      </c>
      <c r="E13" s="23">
        <v>222046.2</v>
      </c>
      <c r="F13" s="23"/>
      <c r="G13" s="23"/>
    </row>
    <row r="14" ht="18" customHeight="1" spans="1:7">
      <c r="A14" s="152" t="s">
        <v>98</v>
      </c>
      <c r="B14" s="152" t="s">
        <v>99</v>
      </c>
      <c r="C14" s="23">
        <v>46087.2</v>
      </c>
      <c r="D14" s="23">
        <v>46087.2</v>
      </c>
      <c r="E14" s="23">
        <v>46087.2</v>
      </c>
      <c r="F14" s="23"/>
      <c r="G14" s="23"/>
    </row>
    <row r="15" ht="18" customHeight="1" spans="1:7">
      <c r="A15" s="152" t="s">
        <v>100</v>
      </c>
      <c r="B15" s="152" t="s">
        <v>101</v>
      </c>
      <c r="C15" s="23">
        <v>162671.52</v>
      </c>
      <c r="D15" s="23">
        <v>162671.52</v>
      </c>
      <c r="E15" s="23">
        <v>162671.52</v>
      </c>
      <c r="F15" s="23"/>
      <c r="G15" s="23"/>
    </row>
    <row r="16" ht="18" customHeight="1" spans="1:7">
      <c r="A16" s="33" t="s">
        <v>102</v>
      </c>
      <c r="B16" s="33" t="s">
        <v>103</v>
      </c>
      <c r="C16" s="23">
        <v>77866.88</v>
      </c>
      <c r="D16" s="23">
        <v>77866.88</v>
      </c>
      <c r="E16" s="23">
        <v>77866.88</v>
      </c>
      <c r="F16" s="23"/>
      <c r="G16" s="23"/>
    </row>
    <row r="17" ht="18" customHeight="1" spans="1:7">
      <c r="A17" s="116" t="s">
        <v>104</v>
      </c>
      <c r="B17" s="116" t="s">
        <v>105</v>
      </c>
      <c r="C17" s="23">
        <v>77866.88</v>
      </c>
      <c r="D17" s="23">
        <v>77866.88</v>
      </c>
      <c r="E17" s="23">
        <v>77866.88</v>
      </c>
      <c r="F17" s="23"/>
      <c r="G17" s="23"/>
    </row>
    <row r="18" ht="18" customHeight="1" spans="1:7">
      <c r="A18" s="152" t="s">
        <v>106</v>
      </c>
      <c r="B18" s="152" t="s">
        <v>107</v>
      </c>
      <c r="C18" s="23">
        <v>72185.49</v>
      </c>
      <c r="D18" s="23">
        <v>72185.49</v>
      </c>
      <c r="E18" s="23">
        <v>72185.49</v>
      </c>
      <c r="F18" s="23"/>
      <c r="G18" s="23"/>
    </row>
    <row r="19" ht="18" customHeight="1" spans="1:7">
      <c r="A19" s="152" t="s">
        <v>108</v>
      </c>
      <c r="B19" s="152" t="s">
        <v>109</v>
      </c>
      <c r="C19" s="23">
        <v>5681.39</v>
      </c>
      <c r="D19" s="23">
        <v>5681.39</v>
      </c>
      <c r="E19" s="23">
        <v>5681.39</v>
      </c>
      <c r="F19" s="23"/>
      <c r="G19" s="23"/>
    </row>
    <row r="20" ht="18" customHeight="1" spans="1:7">
      <c r="A20" s="33" t="s">
        <v>110</v>
      </c>
      <c r="B20" s="33" t="s">
        <v>111</v>
      </c>
      <c r="C20" s="23">
        <v>122003.64</v>
      </c>
      <c r="D20" s="23">
        <v>122003.64</v>
      </c>
      <c r="E20" s="23">
        <v>122003.64</v>
      </c>
      <c r="F20" s="23"/>
      <c r="G20" s="23"/>
    </row>
    <row r="21" ht="18" customHeight="1" spans="1:7">
      <c r="A21" s="116" t="s">
        <v>112</v>
      </c>
      <c r="B21" s="116" t="s">
        <v>113</v>
      </c>
      <c r="C21" s="23">
        <v>122003.64</v>
      </c>
      <c r="D21" s="23">
        <v>122003.64</v>
      </c>
      <c r="E21" s="23">
        <v>122003.64</v>
      </c>
      <c r="F21" s="23"/>
      <c r="G21" s="23"/>
    </row>
    <row r="22" ht="18" customHeight="1" spans="1:7">
      <c r="A22" s="152" t="s">
        <v>114</v>
      </c>
      <c r="B22" s="152" t="s">
        <v>115</v>
      </c>
      <c r="C22" s="23">
        <v>122003.64</v>
      </c>
      <c r="D22" s="23">
        <v>122003.64</v>
      </c>
      <c r="E22" s="23">
        <v>122003.64</v>
      </c>
      <c r="F22" s="23"/>
      <c r="G22" s="23"/>
    </row>
    <row r="23" ht="18" customHeight="1" spans="1:7">
      <c r="A23" s="33" t="s">
        <v>116</v>
      </c>
      <c r="B23" s="33" t="s">
        <v>83</v>
      </c>
      <c r="C23" s="23">
        <v>7600</v>
      </c>
      <c r="D23" s="23"/>
      <c r="E23" s="23"/>
      <c r="F23" s="23"/>
      <c r="G23" s="23">
        <v>7600</v>
      </c>
    </row>
    <row r="24" ht="18" customHeight="1" spans="1:7">
      <c r="A24" s="116" t="s">
        <v>117</v>
      </c>
      <c r="B24" s="116" t="s">
        <v>83</v>
      </c>
      <c r="C24" s="23">
        <v>7600</v>
      </c>
      <c r="D24" s="23"/>
      <c r="E24" s="23"/>
      <c r="F24" s="23"/>
      <c r="G24" s="23">
        <v>7600</v>
      </c>
    </row>
    <row r="25" ht="18" customHeight="1" spans="1:7">
      <c r="A25" s="152" t="s">
        <v>118</v>
      </c>
      <c r="B25" s="152" t="s">
        <v>83</v>
      </c>
      <c r="C25" s="23">
        <v>7600</v>
      </c>
      <c r="D25" s="23"/>
      <c r="E25" s="23"/>
      <c r="F25" s="23"/>
      <c r="G25" s="23">
        <v>7600</v>
      </c>
    </row>
    <row r="26" ht="18" customHeight="1" spans="1:7">
      <c r="A26" s="153" t="s">
        <v>119</v>
      </c>
      <c r="B26" s="154" t="s">
        <v>119</v>
      </c>
      <c r="C26" s="23">
        <v>2802975.6</v>
      </c>
      <c r="D26" s="23">
        <v>1852175.6</v>
      </c>
      <c r="E26" s="23">
        <v>1815892.32</v>
      </c>
      <c r="F26" s="23">
        <v>36283.28</v>
      </c>
      <c r="G26" s="23">
        <v>950800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5"/>
      <c r="B1" s="136"/>
      <c r="C1" s="137"/>
      <c r="D1" s="61"/>
      <c r="G1" s="86" t="s">
        <v>167</v>
      </c>
    </row>
    <row r="2" ht="39" customHeight="1" spans="1:7">
      <c r="A2" s="125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"单位名称："&amp;"沧源佤族自治县档案馆"</f>
        <v>单位名称：沧源佤族自治县档案馆</v>
      </c>
      <c r="B3" s="136"/>
      <c r="C3" s="137"/>
      <c r="D3" s="61"/>
      <c r="E3" s="29"/>
      <c r="G3" s="86" t="s">
        <v>168</v>
      </c>
    </row>
    <row r="4" ht="18.75" customHeight="1" spans="1:7">
      <c r="A4" s="10" t="s">
        <v>169</v>
      </c>
      <c r="B4" s="10" t="s">
        <v>170</v>
      </c>
      <c r="C4" s="30" t="s">
        <v>171</v>
      </c>
      <c r="D4" s="12" t="s">
        <v>172</v>
      </c>
      <c r="E4" s="13"/>
      <c r="F4" s="14"/>
      <c r="G4" s="30" t="s">
        <v>173</v>
      </c>
    </row>
    <row r="5" ht="18.75" customHeight="1" spans="1:7">
      <c r="A5" s="17"/>
      <c r="B5" s="138"/>
      <c r="C5" s="32"/>
      <c r="D5" s="65" t="s">
        <v>58</v>
      </c>
      <c r="E5" s="65" t="s">
        <v>174</v>
      </c>
      <c r="F5" s="65" t="s">
        <v>175</v>
      </c>
      <c r="G5" s="32"/>
    </row>
    <row r="6" ht="18.75" customHeight="1" spans="1:7">
      <c r="A6" s="139" t="s">
        <v>56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39" t="s">
        <v>56</v>
      </c>
      <c r="B7" s="143">
        <v>2000</v>
      </c>
      <c r="C7" s="143"/>
      <c r="D7" s="143"/>
      <c r="E7" s="143"/>
      <c r="F7" s="143"/>
      <c r="G7" s="143">
        <v>2000</v>
      </c>
    </row>
    <row r="8" ht="18.75" customHeight="1" spans="1:7">
      <c r="A8" s="144" t="s">
        <v>176</v>
      </c>
      <c r="B8" s="143"/>
      <c r="C8" s="143"/>
      <c r="D8" s="143"/>
      <c r="E8" s="143"/>
      <c r="F8" s="143"/>
      <c r="G8" s="143"/>
    </row>
    <row r="9" ht="18.75" customHeight="1" spans="1:7">
      <c r="A9" s="144" t="s">
        <v>177</v>
      </c>
      <c r="B9" s="143">
        <v>2000</v>
      </c>
      <c r="C9" s="143"/>
      <c r="D9" s="143"/>
      <c r="E9" s="143"/>
      <c r="F9" s="143"/>
      <c r="G9" s="143">
        <v>2000</v>
      </c>
    </row>
    <row r="10" ht="18.75" customHeight="1" spans="1:7">
      <c r="A10" s="144" t="s">
        <v>178</v>
      </c>
      <c r="B10" s="143"/>
      <c r="C10" s="143"/>
      <c r="D10" s="143"/>
      <c r="E10" s="143"/>
      <c r="F10" s="143"/>
      <c r="G10" s="143"/>
    </row>
    <row r="11" ht="18.75" customHeight="1" spans="1:7">
      <c r="A11" s="144" t="s">
        <v>179</v>
      </c>
      <c r="B11" s="143"/>
      <c r="C11" s="143"/>
      <c r="D11" s="143"/>
      <c r="E11" s="143"/>
      <c r="F11" s="143"/>
      <c r="G11" s="143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4"/>
  <sheetViews>
    <sheetView showZeros="0" topLeftCell="H11" workbookViewId="0">
      <selection activeCell="H24" sqref="H24"/>
    </sheetView>
  </sheetViews>
  <sheetFormatPr defaultColWidth="9.14285714285714" defaultRowHeight="14.25" customHeight="1"/>
  <cols>
    <col min="1" max="1" width="21.1428571428571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5.2857142857143" customWidth="1"/>
    <col min="8" max="9" width="19.847619047619" customWidth="1"/>
    <col min="10" max="11" width="12.5714285714286" customWidth="1"/>
    <col min="12" max="12" width="19.847619047619" customWidth="1"/>
    <col min="13" max="13" width="14.1428571428571" customWidth="1"/>
    <col min="14" max="14" width="12.1428571428571" customWidth="1"/>
    <col min="15" max="15" width="13.2857142857143" customWidth="1"/>
    <col min="16" max="16" width="13.7142857142857" customWidth="1"/>
    <col min="17" max="17" width="13.8571428571429" customWidth="1"/>
    <col min="18" max="18" width="8.71428571428571" customWidth="1"/>
    <col min="19" max="19" width="15.2857142857143" customWidth="1"/>
    <col min="20" max="20" width="14.1428571428571" customWidth="1"/>
    <col min="21" max="21" width="14.5714285714286" customWidth="1"/>
    <col min="22" max="22" width="20" customWidth="1"/>
    <col min="23" max="23" width="16.5714285714286" customWidth="1"/>
  </cols>
  <sheetData>
    <row r="1" ht="15" customHeight="1" spans="2:23">
      <c r="B1" s="123"/>
      <c r="D1" s="124"/>
      <c r="E1" s="124"/>
      <c r="F1" s="124"/>
      <c r="G1" s="124"/>
      <c r="H1" s="66"/>
      <c r="I1" s="66"/>
      <c r="J1" s="66"/>
      <c r="K1" s="66"/>
      <c r="L1" s="66"/>
      <c r="M1" s="66"/>
      <c r="N1" s="29"/>
      <c r="O1" s="29"/>
      <c r="P1" s="29"/>
      <c r="Q1" s="66"/>
      <c r="U1" s="123"/>
      <c r="W1" s="37" t="s">
        <v>180</v>
      </c>
    </row>
    <row r="2" ht="39.75" customHeight="1" spans="1:23">
      <c r="A2" s="125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"单位名称："&amp;"沧源佤族自治县档案馆"</f>
        <v>单位名称：沧源佤族自治县档案馆</v>
      </c>
      <c r="B3" s="126"/>
      <c r="C3" s="126"/>
      <c r="D3" s="126"/>
      <c r="E3" s="126"/>
      <c r="F3" s="126"/>
      <c r="G3" s="126"/>
      <c r="H3" s="70"/>
      <c r="I3" s="70"/>
      <c r="J3" s="70"/>
      <c r="K3" s="70"/>
      <c r="L3" s="70"/>
      <c r="M3" s="70"/>
      <c r="N3" s="92"/>
      <c r="O3" s="92"/>
      <c r="P3" s="92"/>
      <c r="Q3" s="70"/>
      <c r="U3" s="123"/>
      <c r="W3" s="37" t="s">
        <v>168</v>
      </c>
    </row>
    <row r="4" ht="18" customHeight="1" spans="1:23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27" t="s">
        <v>188</v>
      </c>
      <c r="I4" s="63" t="s">
        <v>188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2"/>
    </row>
    <row r="5" ht="18" customHeight="1" spans="1:23">
      <c r="A5" s="15"/>
      <c r="B5" s="122"/>
      <c r="C5" s="15"/>
      <c r="D5" s="15"/>
      <c r="E5" s="15"/>
      <c r="F5" s="15"/>
      <c r="G5" s="15"/>
      <c r="H5" s="105" t="s">
        <v>189</v>
      </c>
      <c r="I5" s="127" t="s">
        <v>59</v>
      </c>
      <c r="J5" s="63"/>
      <c r="K5" s="63"/>
      <c r="L5" s="63"/>
      <c r="M5" s="132"/>
      <c r="N5" s="12" t="s">
        <v>190</v>
      </c>
      <c r="O5" s="13"/>
      <c r="P5" s="14"/>
      <c r="Q5" s="10" t="s">
        <v>62</v>
      </c>
      <c r="R5" s="127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34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3" t="s">
        <v>191</v>
      </c>
      <c r="J6" s="10" t="s">
        <v>192</v>
      </c>
      <c r="K6" s="10" t="s">
        <v>193</v>
      </c>
      <c r="L6" s="10" t="s">
        <v>194</v>
      </c>
      <c r="M6" s="10" t="s">
        <v>195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196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7" t="s">
        <v>197</v>
      </c>
      <c r="K7" s="17" t="s">
        <v>193</v>
      </c>
      <c r="L7" s="17" t="s">
        <v>194</v>
      </c>
      <c r="M7" s="17" t="s">
        <v>195</v>
      </c>
      <c r="N7" s="17" t="s">
        <v>193</v>
      </c>
      <c r="O7" s="17" t="s">
        <v>194</v>
      </c>
      <c r="P7" s="17" t="s">
        <v>195</v>
      </c>
      <c r="Q7" s="17" t="s">
        <v>62</v>
      </c>
      <c r="R7" s="17" t="s">
        <v>58</v>
      </c>
      <c r="S7" s="17" t="s">
        <v>65</v>
      </c>
      <c r="T7" s="17" t="s">
        <v>196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71</v>
      </c>
      <c r="B9" s="129"/>
      <c r="C9" s="129"/>
      <c r="D9" s="129"/>
      <c r="E9" s="129"/>
      <c r="F9" s="129"/>
      <c r="G9" s="129"/>
      <c r="H9" s="23">
        <v>1852175.6</v>
      </c>
      <c r="I9" s="23">
        <v>1852175.6</v>
      </c>
      <c r="J9" s="23"/>
      <c r="K9" s="23"/>
      <c r="L9" s="23">
        <v>1852175.6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/>
      <c r="B10" s="21" t="s">
        <v>198</v>
      </c>
      <c r="C10" s="21" t="s">
        <v>199</v>
      </c>
      <c r="D10" s="21" t="s">
        <v>90</v>
      </c>
      <c r="E10" s="21" t="s">
        <v>91</v>
      </c>
      <c r="F10" s="21" t="s">
        <v>200</v>
      </c>
      <c r="G10" s="21" t="s">
        <v>201</v>
      </c>
      <c r="H10" s="23">
        <v>439164</v>
      </c>
      <c r="I10" s="23">
        <v>439164</v>
      </c>
      <c r="J10" s="23"/>
      <c r="K10" s="23"/>
      <c r="L10" s="23">
        <v>439164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198</v>
      </c>
      <c r="C11" s="21" t="s">
        <v>199</v>
      </c>
      <c r="D11" s="21" t="s">
        <v>90</v>
      </c>
      <c r="E11" s="21" t="s">
        <v>91</v>
      </c>
      <c r="F11" s="21" t="s">
        <v>202</v>
      </c>
      <c r="G11" s="21" t="s">
        <v>203</v>
      </c>
      <c r="H11" s="23">
        <v>90540</v>
      </c>
      <c r="I11" s="23">
        <v>90540</v>
      </c>
      <c r="J11" s="23"/>
      <c r="K11" s="23"/>
      <c r="L11" s="23">
        <v>90540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198</v>
      </c>
      <c r="C12" s="21" t="s">
        <v>199</v>
      </c>
      <c r="D12" s="21" t="s">
        <v>90</v>
      </c>
      <c r="E12" s="21" t="s">
        <v>91</v>
      </c>
      <c r="F12" s="21" t="s">
        <v>204</v>
      </c>
      <c r="G12" s="21" t="s">
        <v>205</v>
      </c>
      <c r="H12" s="23">
        <v>306756</v>
      </c>
      <c r="I12" s="23">
        <v>306756</v>
      </c>
      <c r="J12" s="23"/>
      <c r="K12" s="23"/>
      <c r="L12" s="23">
        <v>306756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198</v>
      </c>
      <c r="C13" s="21" t="s">
        <v>199</v>
      </c>
      <c r="D13" s="21" t="s">
        <v>90</v>
      </c>
      <c r="E13" s="21" t="s">
        <v>91</v>
      </c>
      <c r="F13" s="21" t="s">
        <v>204</v>
      </c>
      <c r="G13" s="21" t="s">
        <v>205</v>
      </c>
      <c r="H13" s="23">
        <v>143640</v>
      </c>
      <c r="I13" s="23">
        <v>143640</v>
      </c>
      <c r="J13" s="23"/>
      <c r="K13" s="23"/>
      <c r="L13" s="23">
        <v>143640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206</v>
      </c>
      <c r="C14" s="21" t="s">
        <v>207</v>
      </c>
      <c r="D14" s="21" t="s">
        <v>90</v>
      </c>
      <c r="E14" s="21" t="s">
        <v>91</v>
      </c>
      <c r="F14" s="21" t="s">
        <v>204</v>
      </c>
      <c r="G14" s="21" t="s">
        <v>205</v>
      </c>
      <c r="H14" s="23">
        <v>198000</v>
      </c>
      <c r="I14" s="23">
        <v>198000</v>
      </c>
      <c r="J14" s="23"/>
      <c r="K14" s="23"/>
      <c r="L14" s="23">
        <v>198000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208</v>
      </c>
      <c r="C15" s="21" t="s">
        <v>209</v>
      </c>
      <c r="D15" s="21" t="s">
        <v>100</v>
      </c>
      <c r="E15" s="21" t="s">
        <v>101</v>
      </c>
      <c r="F15" s="21" t="s">
        <v>210</v>
      </c>
      <c r="G15" s="21" t="s">
        <v>211</v>
      </c>
      <c r="H15" s="23">
        <v>162671.52</v>
      </c>
      <c r="I15" s="23">
        <v>162671.52</v>
      </c>
      <c r="J15" s="23"/>
      <c r="K15" s="23"/>
      <c r="L15" s="23">
        <v>162671.52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208</v>
      </c>
      <c r="C16" s="21" t="s">
        <v>209</v>
      </c>
      <c r="D16" s="21" t="s">
        <v>212</v>
      </c>
      <c r="E16" s="21" t="s">
        <v>213</v>
      </c>
      <c r="F16" s="21" t="s">
        <v>214</v>
      </c>
      <c r="G16" s="21" t="s">
        <v>215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208</v>
      </c>
      <c r="C17" s="21" t="s">
        <v>209</v>
      </c>
      <c r="D17" s="21" t="s">
        <v>212</v>
      </c>
      <c r="E17" s="21" t="s">
        <v>213</v>
      </c>
      <c r="F17" s="21" t="s">
        <v>214</v>
      </c>
      <c r="G17" s="21" t="s">
        <v>215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208</v>
      </c>
      <c r="C18" s="21" t="s">
        <v>209</v>
      </c>
      <c r="D18" s="21" t="s">
        <v>106</v>
      </c>
      <c r="E18" s="21" t="s">
        <v>107</v>
      </c>
      <c r="F18" s="21" t="s">
        <v>214</v>
      </c>
      <c r="G18" s="21" t="s">
        <v>215</v>
      </c>
      <c r="H18" s="23">
        <v>11183.67</v>
      </c>
      <c r="I18" s="23">
        <v>11183.67</v>
      </c>
      <c r="J18" s="23"/>
      <c r="K18" s="23"/>
      <c r="L18" s="23">
        <v>11183.67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208</v>
      </c>
      <c r="C19" s="21" t="s">
        <v>209</v>
      </c>
      <c r="D19" s="21" t="s">
        <v>106</v>
      </c>
      <c r="E19" s="21" t="s">
        <v>107</v>
      </c>
      <c r="F19" s="21" t="s">
        <v>214</v>
      </c>
      <c r="G19" s="21" t="s">
        <v>215</v>
      </c>
      <c r="H19" s="23">
        <v>61001.82</v>
      </c>
      <c r="I19" s="23">
        <v>61001.82</v>
      </c>
      <c r="J19" s="23"/>
      <c r="K19" s="23"/>
      <c r="L19" s="23">
        <v>61001.82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208</v>
      </c>
      <c r="C20" s="21" t="s">
        <v>209</v>
      </c>
      <c r="D20" s="21" t="s">
        <v>108</v>
      </c>
      <c r="E20" s="21" t="s">
        <v>109</v>
      </c>
      <c r="F20" s="21" t="s">
        <v>216</v>
      </c>
      <c r="G20" s="21" t="s">
        <v>217</v>
      </c>
      <c r="H20" s="23">
        <v>3648</v>
      </c>
      <c r="I20" s="23">
        <v>3648</v>
      </c>
      <c r="J20" s="23"/>
      <c r="K20" s="23"/>
      <c r="L20" s="23">
        <v>3648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208</v>
      </c>
      <c r="C21" s="21" t="s">
        <v>209</v>
      </c>
      <c r="D21" s="21" t="s">
        <v>108</v>
      </c>
      <c r="E21" s="21" t="s">
        <v>109</v>
      </c>
      <c r="F21" s="21" t="s">
        <v>216</v>
      </c>
      <c r="G21" s="21" t="s">
        <v>217</v>
      </c>
      <c r="H21" s="23">
        <v>2033.39</v>
      </c>
      <c r="I21" s="23">
        <v>2033.39</v>
      </c>
      <c r="J21" s="23"/>
      <c r="K21" s="23"/>
      <c r="L21" s="23">
        <v>2033.39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208</v>
      </c>
      <c r="C22" s="21" t="s">
        <v>209</v>
      </c>
      <c r="D22" s="21" t="s">
        <v>90</v>
      </c>
      <c r="E22" s="21" t="s">
        <v>91</v>
      </c>
      <c r="F22" s="21" t="s">
        <v>216</v>
      </c>
      <c r="G22" s="21" t="s">
        <v>217</v>
      </c>
      <c r="H22" s="23">
        <v>7116.88</v>
      </c>
      <c r="I22" s="23">
        <v>7116.88</v>
      </c>
      <c r="J22" s="23"/>
      <c r="K22" s="23"/>
      <c r="L22" s="23">
        <v>7116.88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218</v>
      </c>
      <c r="C23" s="21" t="s">
        <v>115</v>
      </c>
      <c r="D23" s="21" t="s">
        <v>114</v>
      </c>
      <c r="E23" s="21" t="s">
        <v>115</v>
      </c>
      <c r="F23" s="21" t="s">
        <v>219</v>
      </c>
      <c r="G23" s="21" t="s">
        <v>115</v>
      </c>
      <c r="H23" s="23">
        <v>122003.64</v>
      </c>
      <c r="I23" s="23">
        <v>122003.64</v>
      </c>
      <c r="J23" s="23"/>
      <c r="K23" s="23"/>
      <c r="L23" s="23">
        <v>122003.64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220</v>
      </c>
      <c r="C24" s="21" t="s">
        <v>221</v>
      </c>
      <c r="D24" s="21" t="s">
        <v>90</v>
      </c>
      <c r="E24" s="21" t="s">
        <v>91</v>
      </c>
      <c r="F24" s="21" t="s">
        <v>222</v>
      </c>
      <c r="G24" s="21" t="s">
        <v>223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220</v>
      </c>
      <c r="C25" s="21" t="s">
        <v>221</v>
      </c>
      <c r="D25" s="21" t="s">
        <v>90</v>
      </c>
      <c r="E25" s="21" t="s">
        <v>91</v>
      </c>
      <c r="F25" s="21" t="s">
        <v>222</v>
      </c>
      <c r="G25" s="21" t="s">
        <v>223</v>
      </c>
      <c r="H25" s="23">
        <v>16000</v>
      </c>
      <c r="I25" s="23">
        <v>16000</v>
      </c>
      <c r="J25" s="23"/>
      <c r="K25" s="23"/>
      <c r="L25" s="23">
        <v>16000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220</v>
      </c>
      <c r="C26" s="21" t="s">
        <v>221</v>
      </c>
      <c r="D26" s="21" t="s">
        <v>90</v>
      </c>
      <c r="E26" s="21" t="s">
        <v>91</v>
      </c>
      <c r="F26" s="21" t="s">
        <v>224</v>
      </c>
      <c r="G26" s="21" t="s">
        <v>225</v>
      </c>
      <c r="H26" s="23">
        <v>3000</v>
      </c>
      <c r="I26" s="23">
        <v>3000</v>
      </c>
      <c r="J26" s="23"/>
      <c r="K26" s="23"/>
      <c r="L26" s="23">
        <v>3000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220</v>
      </c>
      <c r="C27" s="21" t="s">
        <v>221</v>
      </c>
      <c r="D27" s="21" t="s">
        <v>90</v>
      </c>
      <c r="E27" s="21" t="s">
        <v>91</v>
      </c>
      <c r="F27" s="21" t="s">
        <v>226</v>
      </c>
      <c r="G27" s="21" t="s">
        <v>227</v>
      </c>
      <c r="H27" s="23">
        <v>2500</v>
      </c>
      <c r="I27" s="23">
        <v>2500</v>
      </c>
      <c r="J27" s="23"/>
      <c r="K27" s="23"/>
      <c r="L27" s="23">
        <v>2500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220</v>
      </c>
      <c r="C28" s="21" t="s">
        <v>221</v>
      </c>
      <c r="D28" s="21" t="s">
        <v>90</v>
      </c>
      <c r="E28" s="21" t="s">
        <v>91</v>
      </c>
      <c r="F28" s="21" t="s">
        <v>228</v>
      </c>
      <c r="G28" s="21" t="s">
        <v>229</v>
      </c>
      <c r="H28" s="23">
        <v>4000</v>
      </c>
      <c r="I28" s="23">
        <v>4000</v>
      </c>
      <c r="J28" s="23"/>
      <c r="K28" s="23"/>
      <c r="L28" s="23">
        <v>4000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230</v>
      </c>
      <c r="C29" s="21" t="s">
        <v>231</v>
      </c>
      <c r="D29" s="21" t="s">
        <v>90</v>
      </c>
      <c r="E29" s="21" t="s">
        <v>91</v>
      </c>
      <c r="F29" s="21" t="s">
        <v>232</v>
      </c>
      <c r="G29" s="21" t="s">
        <v>173</v>
      </c>
      <c r="H29" s="23">
        <v>2000</v>
      </c>
      <c r="I29" s="23">
        <v>2000</v>
      </c>
      <c r="J29" s="23"/>
      <c r="K29" s="23"/>
      <c r="L29" s="23">
        <v>2000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233</v>
      </c>
      <c r="C30" s="21" t="s">
        <v>234</v>
      </c>
      <c r="D30" s="21" t="s">
        <v>90</v>
      </c>
      <c r="E30" s="21" t="s">
        <v>91</v>
      </c>
      <c r="F30" s="21" t="s">
        <v>235</v>
      </c>
      <c r="G30" s="21" t="s">
        <v>234</v>
      </c>
      <c r="H30" s="23">
        <v>8783.28</v>
      </c>
      <c r="I30" s="23">
        <v>8783.28</v>
      </c>
      <c r="J30" s="23"/>
      <c r="K30" s="23"/>
      <c r="L30" s="23">
        <v>8783.28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236</v>
      </c>
      <c r="C31" s="21" t="s">
        <v>237</v>
      </c>
      <c r="D31" s="21" t="s">
        <v>96</v>
      </c>
      <c r="E31" s="21" t="s">
        <v>97</v>
      </c>
      <c r="F31" s="21" t="s">
        <v>238</v>
      </c>
      <c r="G31" s="21" t="s">
        <v>239</v>
      </c>
      <c r="H31" s="23">
        <v>179052</v>
      </c>
      <c r="I31" s="23">
        <v>179052</v>
      </c>
      <c r="J31" s="23"/>
      <c r="K31" s="23"/>
      <c r="L31" s="23">
        <v>179052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236</v>
      </c>
      <c r="C32" s="21" t="s">
        <v>237</v>
      </c>
      <c r="D32" s="21" t="s">
        <v>96</v>
      </c>
      <c r="E32" s="21" t="s">
        <v>97</v>
      </c>
      <c r="F32" s="21" t="s">
        <v>240</v>
      </c>
      <c r="G32" s="21" t="s">
        <v>241</v>
      </c>
      <c r="H32" s="23">
        <v>42994.2</v>
      </c>
      <c r="I32" s="23">
        <v>42994.2</v>
      </c>
      <c r="J32" s="23"/>
      <c r="K32" s="23"/>
      <c r="L32" s="23">
        <v>42994.2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236</v>
      </c>
      <c r="C33" s="21" t="s">
        <v>237</v>
      </c>
      <c r="D33" s="21" t="s">
        <v>98</v>
      </c>
      <c r="E33" s="21" t="s">
        <v>99</v>
      </c>
      <c r="F33" s="21" t="s">
        <v>240</v>
      </c>
      <c r="G33" s="21" t="s">
        <v>241</v>
      </c>
      <c r="H33" s="23">
        <v>46087.2</v>
      </c>
      <c r="I33" s="23">
        <v>46087.2</v>
      </c>
      <c r="J33" s="23"/>
      <c r="K33" s="23"/>
      <c r="L33" s="23">
        <v>46087.2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34" t="s">
        <v>119</v>
      </c>
      <c r="B34" s="130"/>
      <c r="C34" s="130"/>
      <c r="D34" s="130"/>
      <c r="E34" s="130"/>
      <c r="F34" s="130"/>
      <c r="G34" s="131"/>
      <c r="H34" s="23">
        <v>1852175.6</v>
      </c>
      <c r="I34" s="23">
        <v>1852175.6</v>
      </c>
      <c r="J34" s="23"/>
      <c r="K34" s="23"/>
      <c r="L34" s="23">
        <v>1852175.6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9"/>
  <sheetViews>
    <sheetView showZeros="0" topLeftCell="D1" workbookViewId="0">
      <selection activeCell="A3" sqref="A3:H3"/>
    </sheetView>
  </sheetViews>
  <sheetFormatPr defaultColWidth="9.14285714285714" defaultRowHeight="14.25" customHeight="1"/>
  <cols>
    <col min="1" max="1" width="12.4190476190476" customWidth="1"/>
    <col min="2" max="2" width="25.2857142857143" customWidth="1"/>
    <col min="3" max="3" width="45.1428571428571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242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"单位名称："&amp;"沧源佤族自治县档案馆"</f>
        <v>单位名称：沧源佤族自治县档案馆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168</v>
      </c>
    </row>
    <row r="4" ht="18.75" customHeight="1" spans="1:23">
      <c r="A4" s="10" t="s">
        <v>243</v>
      </c>
      <c r="B4" s="11" t="s">
        <v>182</v>
      </c>
      <c r="C4" s="10" t="s">
        <v>183</v>
      </c>
      <c r="D4" s="10" t="s">
        <v>244</v>
      </c>
      <c r="E4" s="11" t="s">
        <v>184</v>
      </c>
      <c r="F4" s="11" t="s">
        <v>185</v>
      </c>
      <c r="G4" s="11" t="s">
        <v>245</v>
      </c>
      <c r="H4" s="11" t="s">
        <v>246</v>
      </c>
      <c r="I4" s="30" t="s">
        <v>56</v>
      </c>
      <c r="J4" s="12" t="s">
        <v>247</v>
      </c>
      <c r="K4" s="13"/>
      <c r="L4" s="13"/>
      <c r="M4" s="14"/>
      <c r="N4" s="12" t="s">
        <v>190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196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1" t="s">
        <v>58</v>
      </c>
      <c r="K6" s="93"/>
      <c r="L6" s="31"/>
      <c r="M6" s="31"/>
      <c r="N6" s="31"/>
      <c r="O6" s="31"/>
      <c r="P6" s="31"/>
      <c r="Q6" s="31"/>
      <c r="R6" s="31"/>
      <c r="S6" s="122"/>
      <c r="T6" s="122"/>
      <c r="U6" s="122"/>
      <c r="V6" s="122"/>
      <c r="W6" s="122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248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  <c r="U8" s="117">
        <v>21</v>
      </c>
      <c r="V8" s="117">
        <v>22</v>
      </c>
      <c r="W8" s="117">
        <v>23</v>
      </c>
    </row>
    <row r="9" ht="18.75" customHeight="1" spans="1:23">
      <c r="A9" s="21"/>
      <c r="B9" s="21"/>
      <c r="C9" s="21" t="s">
        <v>249</v>
      </c>
      <c r="D9" s="21"/>
      <c r="E9" s="21"/>
      <c r="F9" s="21"/>
      <c r="G9" s="21"/>
      <c r="H9" s="21"/>
      <c r="I9" s="23">
        <v>7600</v>
      </c>
      <c r="J9" s="23">
        <v>7600</v>
      </c>
      <c r="K9" s="23">
        <v>7600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8" t="s">
        <v>250</v>
      </c>
      <c r="B10" s="118" t="s">
        <v>251</v>
      </c>
      <c r="C10" s="21" t="s">
        <v>249</v>
      </c>
      <c r="D10" s="118" t="s">
        <v>71</v>
      </c>
      <c r="E10" s="118" t="s">
        <v>118</v>
      </c>
      <c r="F10" s="118" t="s">
        <v>83</v>
      </c>
      <c r="G10" s="118" t="s">
        <v>252</v>
      </c>
      <c r="H10" s="118" t="s">
        <v>253</v>
      </c>
      <c r="I10" s="23">
        <v>7600</v>
      </c>
      <c r="J10" s="23">
        <v>7600</v>
      </c>
      <c r="K10" s="23">
        <v>7600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254</v>
      </c>
      <c r="D11" s="24"/>
      <c r="E11" s="24"/>
      <c r="F11" s="24"/>
      <c r="G11" s="24"/>
      <c r="H11" s="24"/>
      <c r="I11" s="23">
        <v>50000</v>
      </c>
      <c r="J11" s="23">
        <v>50000</v>
      </c>
      <c r="K11" s="23">
        <v>50000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8" t="s">
        <v>250</v>
      </c>
      <c r="B12" s="118" t="s">
        <v>255</v>
      </c>
      <c r="C12" s="21" t="s">
        <v>254</v>
      </c>
      <c r="D12" s="118" t="s">
        <v>71</v>
      </c>
      <c r="E12" s="118" t="s">
        <v>88</v>
      </c>
      <c r="F12" s="118" t="s">
        <v>89</v>
      </c>
      <c r="G12" s="118" t="s">
        <v>222</v>
      </c>
      <c r="H12" s="118" t="s">
        <v>223</v>
      </c>
      <c r="I12" s="23">
        <v>19500</v>
      </c>
      <c r="J12" s="23">
        <v>19500</v>
      </c>
      <c r="K12" s="23">
        <v>19500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8" t="s">
        <v>250</v>
      </c>
      <c r="B13" s="118" t="s">
        <v>255</v>
      </c>
      <c r="C13" s="21" t="s">
        <v>254</v>
      </c>
      <c r="D13" s="118" t="s">
        <v>71</v>
      </c>
      <c r="E13" s="118" t="s">
        <v>88</v>
      </c>
      <c r="F13" s="118" t="s">
        <v>89</v>
      </c>
      <c r="G13" s="118" t="s">
        <v>256</v>
      </c>
      <c r="H13" s="118" t="s">
        <v>257</v>
      </c>
      <c r="I13" s="23">
        <v>1000</v>
      </c>
      <c r="J13" s="23">
        <v>1000</v>
      </c>
      <c r="K13" s="23">
        <v>1000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8" t="s">
        <v>250</v>
      </c>
      <c r="B14" s="118" t="s">
        <v>255</v>
      </c>
      <c r="C14" s="21" t="s">
        <v>254</v>
      </c>
      <c r="D14" s="118" t="s">
        <v>71</v>
      </c>
      <c r="E14" s="118" t="s">
        <v>88</v>
      </c>
      <c r="F14" s="118" t="s">
        <v>89</v>
      </c>
      <c r="G14" s="118" t="s">
        <v>224</v>
      </c>
      <c r="H14" s="118" t="s">
        <v>225</v>
      </c>
      <c r="I14" s="23">
        <v>14000</v>
      </c>
      <c r="J14" s="23">
        <v>14000</v>
      </c>
      <c r="K14" s="23">
        <v>14000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8" t="s">
        <v>250</v>
      </c>
      <c r="B15" s="118" t="s">
        <v>255</v>
      </c>
      <c r="C15" s="21" t="s">
        <v>254</v>
      </c>
      <c r="D15" s="118" t="s">
        <v>71</v>
      </c>
      <c r="E15" s="118" t="s">
        <v>88</v>
      </c>
      <c r="F15" s="118" t="s">
        <v>89</v>
      </c>
      <c r="G15" s="118" t="s">
        <v>226</v>
      </c>
      <c r="H15" s="118" t="s">
        <v>227</v>
      </c>
      <c r="I15" s="23">
        <v>6500</v>
      </c>
      <c r="J15" s="23">
        <v>6500</v>
      </c>
      <c r="K15" s="23">
        <v>6500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8" t="s">
        <v>250</v>
      </c>
      <c r="B16" s="118" t="s">
        <v>255</v>
      </c>
      <c r="C16" s="21" t="s">
        <v>254</v>
      </c>
      <c r="D16" s="118" t="s">
        <v>71</v>
      </c>
      <c r="E16" s="118" t="s">
        <v>88</v>
      </c>
      <c r="F16" s="118" t="s">
        <v>89</v>
      </c>
      <c r="G16" s="118" t="s">
        <v>228</v>
      </c>
      <c r="H16" s="118" t="s">
        <v>229</v>
      </c>
      <c r="I16" s="23">
        <v>9000</v>
      </c>
      <c r="J16" s="23">
        <v>9000</v>
      </c>
      <c r="K16" s="23">
        <v>9000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4"/>
      <c r="C17" s="21" t="s">
        <v>258</v>
      </c>
      <c r="D17" s="24"/>
      <c r="E17" s="24"/>
      <c r="F17" s="24"/>
      <c r="G17" s="24"/>
      <c r="H17" s="24"/>
      <c r="I17" s="23">
        <v>400000</v>
      </c>
      <c r="J17" s="23">
        <v>400000</v>
      </c>
      <c r="K17" s="23">
        <v>400000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18" t="s">
        <v>250</v>
      </c>
      <c r="B18" s="118" t="s">
        <v>259</v>
      </c>
      <c r="C18" s="21" t="s">
        <v>258</v>
      </c>
      <c r="D18" s="118" t="s">
        <v>71</v>
      </c>
      <c r="E18" s="118" t="s">
        <v>88</v>
      </c>
      <c r="F18" s="118" t="s">
        <v>89</v>
      </c>
      <c r="G18" s="118" t="s">
        <v>260</v>
      </c>
      <c r="H18" s="118" t="s">
        <v>261</v>
      </c>
      <c r="I18" s="23">
        <v>400000</v>
      </c>
      <c r="J18" s="23">
        <v>400000</v>
      </c>
      <c r="K18" s="23">
        <v>400000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4"/>
      <c r="B19" s="24"/>
      <c r="C19" s="21" t="s">
        <v>262</v>
      </c>
      <c r="D19" s="24"/>
      <c r="E19" s="24"/>
      <c r="F19" s="24"/>
      <c r="G19" s="24"/>
      <c r="H19" s="24"/>
      <c r="I19" s="23">
        <v>100000</v>
      </c>
      <c r="J19" s="23">
        <v>100000</v>
      </c>
      <c r="K19" s="23">
        <v>100000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18" t="s">
        <v>250</v>
      </c>
      <c r="B20" s="118" t="s">
        <v>263</v>
      </c>
      <c r="C20" s="21" t="s">
        <v>262</v>
      </c>
      <c r="D20" s="118" t="s">
        <v>71</v>
      </c>
      <c r="E20" s="118" t="s">
        <v>88</v>
      </c>
      <c r="F20" s="118" t="s">
        <v>89</v>
      </c>
      <c r="G20" s="118" t="s">
        <v>222</v>
      </c>
      <c r="H20" s="118" t="s">
        <v>223</v>
      </c>
      <c r="I20" s="23">
        <v>79000</v>
      </c>
      <c r="J20" s="23">
        <v>79000</v>
      </c>
      <c r="K20" s="23">
        <v>79000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18" t="s">
        <v>250</v>
      </c>
      <c r="B21" s="118" t="s">
        <v>263</v>
      </c>
      <c r="C21" s="21" t="s">
        <v>262</v>
      </c>
      <c r="D21" s="118" t="s">
        <v>71</v>
      </c>
      <c r="E21" s="118" t="s">
        <v>88</v>
      </c>
      <c r="F21" s="118" t="s">
        <v>89</v>
      </c>
      <c r="G21" s="118" t="s">
        <v>260</v>
      </c>
      <c r="H21" s="118" t="s">
        <v>261</v>
      </c>
      <c r="I21" s="23">
        <v>21000</v>
      </c>
      <c r="J21" s="23">
        <v>21000</v>
      </c>
      <c r="K21" s="23">
        <v>21000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4"/>
      <c r="B22" s="24"/>
      <c r="C22" s="21" t="s">
        <v>264</v>
      </c>
      <c r="D22" s="24"/>
      <c r="E22" s="24"/>
      <c r="F22" s="24"/>
      <c r="G22" s="24"/>
      <c r="H22" s="24"/>
      <c r="I22" s="23">
        <v>300000</v>
      </c>
      <c r="J22" s="23">
        <v>300000</v>
      </c>
      <c r="K22" s="23">
        <v>300000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18" t="s">
        <v>250</v>
      </c>
      <c r="B23" s="118" t="s">
        <v>265</v>
      </c>
      <c r="C23" s="21" t="s">
        <v>264</v>
      </c>
      <c r="D23" s="118" t="s">
        <v>71</v>
      </c>
      <c r="E23" s="118" t="s">
        <v>88</v>
      </c>
      <c r="F23" s="118" t="s">
        <v>89</v>
      </c>
      <c r="G23" s="118" t="s">
        <v>222</v>
      </c>
      <c r="H23" s="118" t="s">
        <v>223</v>
      </c>
      <c r="I23" s="23">
        <v>250000</v>
      </c>
      <c r="J23" s="23">
        <v>250000</v>
      </c>
      <c r="K23" s="23">
        <v>250000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18" t="s">
        <v>250</v>
      </c>
      <c r="B24" s="118" t="s">
        <v>265</v>
      </c>
      <c r="C24" s="21" t="s">
        <v>264</v>
      </c>
      <c r="D24" s="118" t="s">
        <v>71</v>
      </c>
      <c r="E24" s="118" t="s">
        <v>88</v>
      </c>
      <c r="F24" s="118" t="s">
        <v>89</v>
      </c>
      <c r="G24" s="118" t="s">
        <v>260</v>
      </c>
      <c r="H24" s="118" t="s">
        <v>261</v>
      </c>
      <c r="I24" s="23">
        <v>50000</v>
      </c>
      <c r="J24" s="23">
        <v>50000</v>
      </c>
      <c r="K24" s="23">
        <v>50000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4"/>
      <c r="C25" s="21" t="s">
        <v>266</v>
      </c>
      <c r="D25" s="24"/>
      <c r="E25" s="24"/>
      <c r="F25" s="24"/>
      <c r="G25" s="24"/>
      <c r="H25" s="24"/>
      <c r="I25" s="23">
        <v>43200</v>
      </c>
      <c r="J25" s="23">
        <v>43200</v>
      </c>
      <c r="K25" s="23">
        <v>43200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18" t="s">
        <v>250</v>
      </c>
      <c r="B26" s="118" t="s">
        <v>267</v>
      </c>
      <c r="C26" s="21" t="s">
        <v>266</v>
      </c>
      <c r="D26" s="118" t="s">
        <v>71</v>
      </c>
      <c r="E26" s="118" t="s">
        <v>88</v>
      </c>
      <c r="F26" s="118" t="s">
        <v>89</v>
      </c>
      <c r="G26" s="118" t="s">
        <v>222</v>
      </c>
      <c r="H26" s="118" t="s">
        <v>223</v>
      </c>
      <c r="I26" s="23">
        <v>43200</v>
      </c>
      <c r="J26" s="23">
        <v>43200</v>
      </c>
      <c r="K26" s="23">
        <v>43200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4"/>
      <c r="B27" s="24"/>
      <c r="C27" s="21" t="s">
        <v>268</v>
      </c>
      <c r="D27" s="24"/>
      <c r="E27" s="24"/>
      <c r="F27" s="24"/>
      <c r="G27" s="24"/>
      <c r="H27" s="24"/>
      <c r="I27" s="23">
        <v>50000</v>
      </c>
      <c r="J27" s="23">
        <v>50000</v>
      </c>
      <c r="K27" s="23">
        <v>50000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18" t="s">
        <v>250</v>
      </c>
      <c r="B28" s="118" t="s">
        <v>269</v>
      </c>
      <c r="C28" s="21" t="s">
        <v>268</v>
      </c>
      <c r="D28" s="118" t="s">
        <v>71</v>
      </c>
      <c r="E28" s="118" t="s">
        <v>88</v>
      </c>
      <c r="F28" s="118" t="s">
        <v>89</v>
      </c>
      <c r="G28" s="118" t="s">
        <v>260</v>
      </c>
      <c r="H28" s="118" t="s">
        <v>261</v>
      </c>
      <c r="I28" s="23">
        <v>50000</v>
      </c>
      <c r="J28" s="23">
        <v>50000</v>
      </c>
      <c r="K28" s="23">
        <v>50000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34" t="s">
        <v>119</v>
      </c>
      <c r="B29" s="35"/>
      <c r="C29" s="35"/>
      <c r="D29" s="35"/>
      <c r="E29" s="35"/>
      <c r="F29" s="35"/>
      <c r="G29" s="35"/>
      <c r="H29" s="36"/>
      <c r="I29" s="23">
        <v>950800</v>
      </c>
      <c r="J29" s="23">
        <v>950800</v>
      </c>
      <c r="K29" s="23">
        <v>950800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</sheetData>
  <mergeCells count="28">
    <mergeCell ref="A2:W2"/>
    <mergeCell ref="A3:H3"/>
    <mergeCell ref="J4:M4"/>
    <mergeCell ref="N4:P4"/>
    <mergeCell ref="R4:W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56"/>
  <sheetViews>
    <sheetView showZeros="0" workbookViewId="0">
      <selection activeCell="E39" sqref="E3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4" width="18.2857142857143" customWidth="1"/>
    <col min="5" max="5" width="24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270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"单位名称："&amp;"沧源佤族自治县档案馆"</f>
        <v>单位名称：沧源佤族自治县档案馆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271</v>
      </c>
      <c r="B4" s="45" t="s">
        <v>272</v>
      </c>
      <c r="C4" s="45" t="s">
        <v>273</v>
      </c>
      <c r="D4" s="45" t="s">
        <v>274</v>
      </c>
      <c r="E4" s="45" t="s">
        <v>275</v>
      </c>
      <c r="F4" s="52" t="s">
        <v>276</v>
      </c>
      <c r="G4" s="45" t="s">
        <v>277</v>
      </c>
      <c r="H4" s="52" t="s">
        <v>278</v>
      </c>
      <c r="I4" s="52" t="s">
        <v>279</v>
      </c>
      <c r="J4" s="45" t="s">
        <v>280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0" t="s">
        <v>254</v>
      </c>
      <c r="B7" s="21" t="s">
        <v>281</v>
      </c>
      <c r="C7" s="21" t="s">
        <v>282</v>
      </c>
      <c r="D7" s="21" t="s">
        <v>283</v>
      </c>
      <c r="E7" s="33" t="s">
        <v>284</v>
      </c>
      <c r="F7" s="21" t="s">
        <v>285</v>
      </c>
      <c r="G7" s="33" t="s">
        <v>286</v>
      </c>
      <c r="H7" s="21" t="s">
        <v>287</v>
      </c>
      <c r="I7" s="21" t="s">
        <v>288</v>
      </c>
      <c r="J7" s="33" t="s">
        <v>289</v>
      </c>
    </row>
    <row r="8" ht="18.75" customHeight="1" spans="1:10">
      <c r="A8" s="210" t="s">
        <v>254</v>
      </c>
      <c r="B8" s="21" t="s">
        <v>281</v>
      </c>
      <c r="C8" s="21" t="s">
        <v>282</v>
      </c>
      <c r="D8" s="21" t="s">
        <v>283</v>
      </c>
      <c r="E8" s="33" t="s">
        <v>290</v>
      </c>
      <c r="F8" s="21" t="s">
        <v>285</v>
      </c>
      <c r="G8" s="33" t="s">
        <v>286</v>
      </c>
      <c r="H8" s="21" t="s">
        <v>287</v>
      </c>
      <c r="I8" s="21" t="s">
        <v>288</v>
      </c>
      <c r="J8" s="33" t="s">
        <v>291</v>
      </c>
    </row>
    <row r="9" ht="18.75" customHeight="1" spans="1:10">
      <c r="A9" s="210" t="s">
        <v>254</v>
      </c>
      <c r="B9" s="21" t="s">
        <v>281</v>
      </c>
      <c r="C9" s="21" t="s">
        <v>282</v>
      </c>
      <c r="D9" s="21" t="s">
        <v>283</v>
      </c>
      <c r="E9" s="33" t="s">
        <v>292</v>
      </c>
      <c r="F9" s="21" t="s">
        <v>285</v>
      </c>
      <c r="G9" s="33" t="s">
        <v>293</v>
      </c>
      <c r="H9" s="21" t="s">
        <v>294</v>
      </c>
      <c r="I9" s="21" t="s">
        <v>288</v>
      </c>
      <c r="J9" s="33" t="s">
        <v>295</v>
      </c>
    </row>
    <row r="10" ht="18.75" customHeight="1" spans="1:10">
      <c r="A10" s="210" t="s">
        <v>254</v>
      </c>
      <c r="B10" s="21" t="s">
        <v>281</v>
      </c>
      <c r="C10" s="21" t="s">
        <v>282</v>
      </c>
      <c r="D10" s="21" t="s">
        <v>296</v>
      </c>
      <c r="E10" s="33" t="s">
        <v>297</v>
      </c>
      <c r="F10" s="21" t="s">
        <v>285</v>
      </c>
      <c r="G10" s="33" t="s">
        <v>298</v>
      </c>
      <c r="H10" s="21" t="s">
        <v>299</v>
      </c>
      <c r="I10" s="21" t="s">
        <v>288</v>
      </c>
      <c r="J10" s="33" t="s">
        <v>300</v>
      </c>
    </row>
    <row r="11" ht="18.75" customHeight="1" spans="1:10">
      <c r="A11" s="210" t="s">
        <v>254</v>
      </c>
      <c r="B11" s="21" t="s">
        <v>281</v>
      </c>
      <c r="C11" s="21" t="s">
        <v>282</v>
      </c>
      <c r="D11" s="21" t="s">
        <v>301</v>
      </c>
      <c r="E11" s="33" t="s">
        <v>302</v>
      </c>
      <c r="F11" s="21" t="s">
        <v>285</v>
      </c>
      <c r="G11" s="33" t="s">
        <v>298</v>
      </c>
      <c r="H11" s="21" t="s">
        <v>299</v>
      </c>
      <c r="I11" s="21" t="s">
        <v>288</v>
      </c>
      <c r="J11" s="33" t="s">
        <v>303</v>
      </c>
    </row>
    <row r="12" ht="18.75" customHeight="1" spans="1:10">
      <c r="A12" s="210" t="s">
        <v>254</v>
      </c>
      <c r="B12" s="21" t="s">
        <v>281</v>
      </c>
      <c r="C12" s="21" t="s">
        <v>282</v>
      </c>
      <c r="D12" s="21" t="s">
        <v>283</v>
      </c>
      <c r="E12" s="33" t="s">
        <v>304</v>
      </c>
      <c r="F12" s="21" t="s">
        <v>305</v>
      </c>
      <c r="G12" s="33" t="s">
        <v>164</v>
      </c>
      <c r="H12" s="21" t="s">
        <v>306</v>
      </c>
      <c r="I12" s="21" t="s">
        <v>288</v>
      </c>
      <c r="J12" s="33" t="s">
        <v>307</v>
      </c>
    </row>
    <row r="13" ht="18.75" customHeight="1" spans="1:10">
      <c r="A13" s="210" t="s">
        <v>254</v>
      </c>
      <c r="B13" s="21" t="s">
        <v>281</v>
      </c>
      <c r="C13" s="21" t="s">
        <v>308</v>
      </c>
      <c r="D13" s="21" t="s">
        <v>309</v>
      </c>
      <c r="E13" s="33" t="s">
        <v>310</v>
      </c>
      <c r="F13" s="21" t="s">
        <v>285</v>
      </c>
      <c r="G13" s="33" t="s">
        <v>311</v>
      </c>
      <c r="H13" s="21"/>
      <c r="I13" s="21" t="s">
        <v>312</v>
      </c>
      <c r="J13" s="33" t="s">
        <v>313</v>
      </c>
    </row>
    <row r="14" ht="18.75" customHeight="1" spans="1:10">
      <c r="A14" s="210" t="s">
        <v>254</v>
      </c>
      <c r="B14" s="21" t="s">
        <v>281</v>
      </c>
      <c r="C14" s="21" t="s">
        <v>314</v>
      </c>
      <c r="D14" s="21" t="s">
        <v>315</v>
      </c>
      <c r="E14" s="33" t="s">
        <v>316</v>
      </c>
      <c r="F14" s="21" t="s">
        <v>317</v>
      </c>
      <c r="G14" s="33" t="s">
        <v>318</v>
      </c>
      <c r="H14" s="21" t="s">
        <v>299</v>
      </c>
      <c r="I14" s="21" t="s">
        <v>288</v>
      </c>
      <c r="J14" s="33" t="s">
        <v>319</v>
      </c>
    </row>
    <row r="15" ht="18.75" customHeight="1" spans="1:10">
      <c r="A15" s="210" t="s">
        <v>268</v>
      </c>
      <c r="B15" s="21" t="s">
        <v>320</v>
      </c>
      <c r="C15" s="21" t="s">
        <v>282</v>
      </c>
      <c r="D15" s="21" t="s">
        <v>283</v>
      </c>
      <c r="E15" s="33" t="s">
        <v>321</v>
      </c>
      <c r="F15" s="21" t="s">
        <v>285</v>
      </c>
      <c r="G15" s="33" t="s">
        <v>322</v>
      </c>
      <c r="H15" s="21" t="s">
        <v>323</v>
      </c>
      <c r="I15" s="21" t="s">
        <v>288</v>
      </c>
      <c r="J15" s="33" t="s">
        <v>324</v>
      </c>
    </row>
    <row r="16" ht="18.75" customHeight="1" spans="1:10">
      <c r="A16" s="210" t="s">
        <v>268</v>
      </c>
      <c r="B16" s="21" t="s">
        <v>320</v>
      </c>
      <c r="C16" s="21" t="s">
        <v>282</v>
      </c>
      <c r="D16" s="21" t="s">
        <v>296</v>
      </c>
      <c r="E16" s="33" t="s">
        <v>325</v>
      </c>
      <c r="F16" s="21" t="s">
        <v>285</v>
      </c>
      <c r="G16" s="33" t="s">
        <v>298</v>
      </c>
      <c r="H16" s="21" t="s">
        <v>299</v>
      </c>
      <c r="I16" s="21" t="s">
        <v>288</v>
      </c>
      <c r="J16" s="33" t="s">
        <v>326</v>
      </c>
    </row>
    <row r="17" ht="18.75" customHeight="1" spans="1:10">
      <c r="A17" s="210" t="s">
        <v>268</v>
      </c>
      <c r="B17" s="21" t="s">
        <v>320</v>
      </c>
      <c r="C17" s="21" t="s">
        <v>282</v>
      </c>
      <c r="D17" s="21" t="s">
        <v>301</v>
      </c>
      <c r="E17" s="33" t="s">
        <v>327</v>
      </c>
      <c r="F17" s="21" t="s">
        <v>305</v>
      </c>
      <c r="G17" s="33" t="s">
        <v>286</v>
      </c>
      <c r="H17" s="21" t="s">
        <v>328</v>
      </c>
      <c r="I17" s="21" t="s">
        <v>288</v>
      </c>
      <c r="J17" s="33" t="s">
        <v>329</v>
      </c>
    </row>
    <row r="18" ht="18.75" customHeight="1" spans="1:10">
      <c r="A18" s="210" t="s">
        <v>268</v>
      </c>
      <c r="B18" s="21" t="s">
        <v>320</v>
      </c>
      <c r="C18" s="21" t="s">
        <v>282</v>
      </c>
      <c r="D18" s="21" t="s">
        <v>283</v>
      </c>
      <c r="E18" s="33" t="s">
        <v>304</v>
      </c>
      <c r="F18" s="21" t="s">
        <v>305</v>
      </c>
      <c r="G18" s="33" t="s">
        <v>164</v>
      </c>
      <c r="H18" s="21" t="s">
        <v>306</v>
      </c>
      <c r="I18" s="21" t="s">
        <v>288</v>
      </c>
      <c r="J18" s="33" t="s">
        <v>307</v>
      </c>
    </row>
    <row r="19" ht="18.75" customHeight="1" spans="1:10">
      <c r="A19" s="210" t="s">
        <v>268</v>
      </c>
      <c r="B19" s="21" t="s">
        <v>320</v>
      </c>
      <c r="C19" s="21" t="s">
        <v>308</v>
      </c>
      <c r="D19" s="21" t="s">
        <v>309</v>
      </c>
      <c r="E19" s="33" t="s">
        <v>330</v>
      </c>
      <c r="F19" s="21" t="s">
        <v>285</v>
      </c>
      <c r="G19" s="33" t="s">
        <v>311</v>
      </c>
      <c r="H19" s="21"/>
      <c r="I19" s="21" t="s">
        <v>312</v>
      </c>
      <c r="J19" s="33" t="s">
        <v>331</v>
      </c>
    </row>
    <row r="20" ht="18.75" customHeight="1" spans="1:10">
      <c r="A20" s="210" t="s">
        <v>268</v>
      </c>
      <c r="B20" s="21" t="s">
        <v>320</v>
      </c>
      <c r="C20" s="21" t="s">
        <v>314</v>
      </c>
      <c r="D20" s="21" t="s">
        <v>315</v>
      </c>
      <c r="E20" s="33" t="s">
        <v>316</v>
      </c>
      <c r="F20" s="21" t="s">
        <v>317</v>
      </c>
      <c r="G20" s="33" t="s">
        <v>318</v>
      </c>
      <c r="H20" s="21" t="s">
        <v>299</v>
      </c>
      <c r="I20" s="21" t="s">
        <v>288</v>
      </c>
      <c r="J20" s="33" t="s">
        <v>319</v>
      </c>
    </row>
    <row r="21" ht="18.75" customHeight="1" spans="1:10">
      <c r="A21" s="210" t="s">
        <v>258</v>
      </c>
      <c r="B21" s="21" t="s">
        <v>332</v>
      </c>
      <c r="C21" s="21" t="s">
        <v>282</v>
      </c>
      <c r="D21" s="21" t="s">
        <v>283</v>
      </c>
      <c r="E21" s="33" t="s">
        <v>333</v>
      </c>
      <c r="F21" s="21" t="s">
        <v>285</v>
      </c>
      <c r="G21" s="33" t="s">
        <v>334</v>
      </c>
      <c r="H21" s="21" t="s">
        <v>323</v>
      </c>
      <c r="I21" s="21" t="s">
        <v>288</v>
      </c>
      <c r="J21" s="33" t="s">
        <v>335</v>
      </c>
    </row>
    <row r="22" ht="18.75" customHeight="1" spans="1:10">
      <c r="A22" s="210" t="s">
        <v>258</v>
      </c>
      <c r="B22" s="21" t="s">
        <v>332</v>
      </c>
      <c r="C22" s="21" t="s">
        <v>282</v>
      </c>
      <c r="D22" s="21" t="s">
        <v>283</v>
      </c>
      <c r="E22" s="33" t="s">
        <v>336</v>
      </c>
      <c r="F22" s="21" t="s">
        <v>285</v>
      </c>
      <c r="G22" s="33" t="s">
        <v>337</v>
      </c>
      <c r="H22" s="21" t="s">
        <v>338</v>
      </c>
      <c r="I22" s="21" t="s">
        <v>288</v>
      </c>
      <c r="J22" s="33" t="s">
        <v>339</v>
      </c>
    </row>
    <row r="23" ht="18.75" customHeight="1" spans="1:10">
      <c r="A23" s="210" t="s">
        <v>258</v>
      </c>
      <c r="B23" s="21" t="s">
        <v>332</v>
      </c>
      <c r="C23" s="21" t="s">
        <v>282</v>
      </c>
      <c r="D23" s="21" t="s">
        <v>296</v>
      </c>
      <c r="E23" s="33" t="s">
        <v>325</v>
      </c>
      <c r="F23" s="21" t="s">
        <v>285</v>
      </c>
      <c r="G23" s="33" t="s">
        <v>298</v>
      </c>
      <c r="H23" s="21" t="s">
        <v>299</v>
      </c>
      <c r="I23" s="21" t="s">
        <v>288</v>
      </c>
      <c r="J23" s="33" t="s">
        <v>326</v>
      </c>
    </row>
    <row r="24" ht="18.75" customHeight="1" spans="1:10">
      <c r="A24" s="210" t="s">
        <v>258</v>
      </c>
      <c r="B24" s="21" t="s">
        <v>332</v>
      </c>
      <c r="C24" s="21" t="s">
        <v>282</v>
      </c>
      <c r="D24" s="21" t="s">
        <v>301</v>
      </c>
      <c r="E24" s="33" t="s">
        <v>327</v>
      </c>
      <c r="F24" s="21" t="s">
        <v>305</v>
      </c>
      <c r="G24" s="33" t="s">
        <v>286</v>
      </c>
      <c r="H24" s="21" t="s">
        <v>328</v>
      </c>
      <c r="I24" s="21" t="s">
        <v>288</v>
      </c>
      <c r="J24" s="33" t="s">
        <v>329</v>
      </c>
    </row>
    <row r="25" ht="18.75" customHeight="1" spans="1:10">
      <c r="A25" s="210" t="s">
        <v>258</v>
      </c>
      <c r="B25" s="21" t="s">
        <v>332</v>
      </c>
      <c r="C25" s="21" t="s">
        <v>282</v>
      </c>
      <c r="D25" s="21" t="s">
        <v>283</v>
      </c>
      <c r="E25" s="33" t="s">
        <v>304</v>
      </c>
      <c r="F25" s="21" t="s">
        <v>305</v>
      </c>
      <c r="G25" s="33" t="s">
        <v>340</v>
      </c>
      <c r="H25" s="21" t="s">
        <v>306</v>
      </c>
      <c r="I25" s="21" t="s">
        <v>288</v>
      </c>
      <c r="J25" s="33" t="s">
        <v>341</v>
      </c>
    </row>
    <row r="26" ht="18.75" customHeight="1" spans="1:10">
      <c r="A26" s="210" t="s">
        <v>258</v>
      </c>
      <c r="B26" s="21" t="s">
        <v>332</v>
      </c>
      <c r="C26" s="21" t="s">
        <v>308</v>
      </c>
      <c r="D26" s="21" t="s">
        <v>309</v>
      </c>
      <c r="E26" s="33" t="s">
        <v>342</v>
      </c>
      <c r="F26" s="21" t="s">
        <v>285</v>
      </c>
      <c r="G26" s="33" t="s">
        <v>343</v>
      </c>
      <c r="H26" s="21"/>
      <c r="I26" s="21" t="s">
        <v>312</v>
      </c>
      <c r="J26" s="33" t="s">
        <v>344</v>
      </c>
    </row>
    <row r="27" ht="18.75" customHeight="1" spans="1:10">
      <c r="A27" s="210" t="s">
        <v>258</v>
      </c>
      <c r="B27" s="21" t="s">
        <v>332</v>
      </c>
      <c r="C27" s="21" t="s">
        <v>314</v>
      </c>
      <c r="D27" s="21" t="s">
        <v>315</v>
      </c>
      <c r="E27" s="33" t="s">
        <v>316</v>
      </c>
      <c r="F27" s="21" t="s">
        <v>317</v>
      </c>
      <c r="G27" s="33" t="s">
        <v>318</v>
      </c>
      <c r="H27" s="21" t="s">
        <v>299</v>
      </c>
      <c r="I27" s="21" t="s">
        <v>288</v>
      </c>
      <c r="J27" s="33" t="s">
        <v>345</v>
      </c>
    </row>
    <row r="28" ht="18.75" customHeight="1" spans="1:10">
      <c r="A28" s="210" t="s">
        <v>249</v>
      </c>
      <c r="B28" s="21" t="s">
        <v>346</v>
      </c>
      <c r="C28" s="21" t="s">
        <v>282</v>
      </c>
      <c r="D28" s="21" t="s">
        <v>283</v>
      </c>
      <c r="E28" s="33" t="s">
        <v>347</v>
      </c>
      <c r="F28" s="21" t="s">
        <v>285</v>
      </c>
      <c r="G28" s="33" t="s">
        <v>286</v>
      </c>
      <c r="H28" s="21" t="s">
        <v>348</v>
      </c>
      <c r="I28" s="21" t="s">
        <v>288</v>
      </c>
      <c r="J28" s="33" t="s">
        <v>349</v>
      </c>
    </row>
    <row r="29" ht="18.75" customHeight="1" spans="1:10">
      <c r="A29" s="210" t="s">
        <v>249</v>
      </c>
      <c r="B29" s="21" t="s">
        <v>346</v>
      </c>
      <c r="C29" s="21" t="s">
        <v>282</v>
      </c>
      <c r="D29" s="21" t="s">
        <v>296</v>
      </c>
      <c r="E29" s="33" t="s">
        <v>350</v>
      </c>
      <c r="F29" s="21" t="s">
        <v>285</v>
      </c>
      <c r="G29" s="33" t="s">
        <v>351</v>
      </c>
      <c r="H29" s="21" t="s">
        <v>299</v>
      </c>
      <c r="I29" s="21" t="s">
        <v>312</v>
      </c>
      <c r="J29" s="33" t="s">
        <v>352</v>
      </c>
    </row>
    <row r="30" ht="18.75" customHeight="1" spans="1:10">
      <c r="A30" s="210" t="s">
        <v>249</v>
      </c>
      <c r="B30" s="21" t="s">
        <v>346</v>
      </c>
      <c r="C30" s="21" t="s">
        <v>282</v>
      </c>
      <c r="D30" s="21" t="s">
        <v>301</v>
      </c>
      <c r="E30" s="33" t="s">
        <v>353</v>
      </c>
      <c r="F30" s="21" t="s">
        <v>285</v>
      </c>
      <c r="G30" s="33" t="s">
        <v>298</v>
      </c>
      <c r="H30" s="21" t="s">
        <v>299</v>
      </c>
      <c r="I30" s="21" t="s">
        <v>288</v>
      </c>
      <c r="J30" s="33" t="s">
        <v>354</v>
      </c>
    </row>
    <row r="31" ht="18.75" customHeight="1" spans="1:10">
      <c r="A31" s="210" t="s">
        <v>249</v>
      </c>
      <c r="B31" s="21" t="s">
        <v>346</v>
      </c>
      <c r="C31" s="21" t="s">
        <v>282</v>
      </c>
      <c r="D31" s="21" t="s">
        <v>355</v>
      </c>
      <c r="E31" s="33" t="s">
        <v>304</v>
      </c>
      <c r="F31" s="21" t="s">
        <v>305</v>
      </c>
      <c r="G31" s="33" t="s">
        <v>356</v>
      </c>
      <c r="H31" s="21" t="s">
        <v>357</v>
      </c>
      <c r="I31" s="21" t="s">
        <v>288</v>
      </c>
      <c r="J31" s="33" t="s">
        <v>307</v>
      </c>
    </row>
    <row r="32" ht="18.75" customHeight="1" spans="1:10">
      <c r="A32" s="210" t="s">
        <v>249</v>
      </c>
      <c r="B32" s="21" t="s">
        <v>346</v>
      </c>
      <c r="C32" s="21" t="s">
        <v>308</v>
      </c>
      <c r="D32" s="21" t="s">
        <v>309</v>
      </c>
      <c r="E32" s="33" t="s">
        <v>358</v>
      </c>
      <c r="F32" s="21" t="s">
        <v>285</v>
      </c>
      <c r="G32" s="33" t="s">
        <v>359</v>
      </c>
      <c r="H32" s="21" t="s">
        <v>299</v>
      </c>
      <c r="I32" s="21" t="s">
        <v>312</v>
      </c>
      <c r="J32" s="33" t="s">
        <v>360</v>
      </c>
    </row>
    <row r="33" ht="18.75" customHeight="1" spans="1:10">
      <c r="A33" s="210" t="s">
        <v>249</v>
      </c>
      <c r="B33" s="21" t="s">
        <v>346</v>
      </c>
      <c r="C33" s="21" t="s">
        <v>314</v>
      </c>
      <c r="D33" s="21" t="s">
        <v>315</v>
      </c>
      <c r="E33" s="33" t="s">
        <v>361</v>
      </c>
      <c r="F33" s="21" t="s">
        <v>317</v>
      </c>
      <c r="G33" s="33" t="s">
        <v>318</v>
      </c>
      <c r="H33" s="21" t="s">
        <v>299</v>
      </c>
      <c r="I33" s="21" t="s">
        <v>288</v>
      </c>
      <c r="J33" s="33" t="s">
        <v>319</v>
      </c>
    </row>
    <row r="34" ht="18.75" customHeight="1" spans="1:10">
      <c r="A34" s="210" t="s">
        <v>264</v>
      </c>
      <c r="B34" s="21" t="s">
        <v>362</v>
      </c>
      <c r="C34" s="21" t="s">
        <v>282</v>
      </c>
      <c r="D34" s="21" t="s">
        <v>283</v>
      </c>
      <c r="E34" s="33" t="s">
        <v>363</v>
      </c>
      <c r="F34" s="21" t="s">
        <v>285</v>
      </c>
      <c r="G34" s="33" t="s">
        <v>286</v>
      </c>
      <c r="H34" s="21" t="s">
        <v>338</v>
      </c>
      <c r="I34" s="21" t="s">
        <v>288</v>
      </c>
      <c r="J34" s="33" t="s">
        <v>364</v>
      </c>
    </row>
    <row r="35" ht="18.75" customHeight="1" spans="1:10">
      <c r="A35" s="210" t="s">
        <v>264</v>
      </c>
      <c r="B35" s="21" t="s">
        <v>362</v>
      </c>
      <c r="C35" s="21" t="s">
        <v>282</v>
      </c>
      <c r="D35" s="21" t="s">
        <v>283</v>
      </c>
      <c r="E35" s="33" t="s">
        <v>365</v>
      </c>
      <c r="F35" s="21" t="s">
        <v>285</v>
      </c>
      <c r="G35" s="33" t="s">
        <v>286</v>
      </c>
      <c r="H35" s="21" t="s">
        <v>338</v>
      </c>
      <c r="I35" s="21" t="s">
        <v>288</v>
      </c>
      <c r="J35" s="33" t="s">
        <v>366</v>
      </c>
    </row>
    <row r="36" ht="18.75" customHeight="1" spans="1:10">
      <c r="A36" s="210" t="s">
        <v>264</v>
      </c>
      <c r="B36" s="21" t="s">
        <v>362</v>
      </c>
      <c r="C36" s="21" t="s">
        <v>282</v>
      </c>
      <c r="D36" s="21" t="s">
        <v>296</v>
      </c>
      <c r="E36" s="33" t="s">
        <v>367</v>
      </c>
      <c r="F36" s="21" t="s">
        <v>285</v>
      </c>
      <c r="G36" s="33" t="s">
        <v>298</v>
      </c>
      <c r="H36" s="21" t="s">
        <v>299</v>
      </c>
      <c r="I36" s="21" t="s">
        <v>288</v>
      </c>
      <c r="J36" s="33" t="s">
        <v>368</v>
      </c>
    </row>
    <row r="37" ht="18.75" customHeight="1" spans="1:10">
      <c r="A37" s="210" t="s">
        <v>264</v>
      </c>
      <c r="B37" s="21" t="s">
        <v>362</v>
      </c>
      <c r="C37" s="21" t="s">
        <v>282</v>
      </c>
      <c r="D37" s="21" t="s">
        <v>301</v>
      </c>
      <c r="E37" s="33" t="s">
        <v>369</v>
      </c>
      <c r="F37" s="21" t="s">
        <v>285</v>
      </c>
      <c r="G37" s="33" t="s">
        <v>298</v>
      </c>
      <c r="H37" s="21" t="s">
        <v>299</v>
      </c>
      <c r="I37" s="21" t="s">
        <v>288</v>
      </c>
      <c r="J37" s="33" t="s">
        <v>370</v>
      </c>
    </row>
    <row r="38" ht="18.75" customHeight="1" spans="1:10">
      <c r="A38" s="210" t="s">
        <v>264</v>
      </c>
      <c r="B38" s="21" t="s">
        <v>362</v>
      </c>
      <c r="C38" s="21" t="s">
        <v>282</v>
      </c>
      <c r="D38" s="21" t="s">
        <v>283</v>
      </c>
      <c r="E38" s="33" t="s">
        <v>304</v>
      </c>
      <c r="F38" s="21" t="s">
        <v>305</v>
      </c>
      <c r="G38" s="33" t="s">
        <v>371</v>
      </c>
      <c r="H38" s="21" t="s">
        <v>306</v>
      </c>
      <c r="I38" s="21" t="s">
        <v>288</v>
      </c>
      <c r="J38" s="33" t="s">
        <v>307</v>
      </c>
    </row>
    <row r="39" ht="18.75" customHeight="1" spans="1:10">
      <c r="A39" s="210" t="s">
        <v>264</v>
      </c>
      <c r="B39" s="21" t="s">
        <v>362</v>
      </c>
      <c r="C39" s="21" t="s">
        <v>308</v>
      </c>
      <c r="D39" s="21" t="s">
        <v>309</v>
      </c>
      <c r="E39" s="33" t="s">
        <v>372</v>
      </c>
      <c r="F39" s="21" t="s">
        <v>285</v>
      </c>
      <c r="G39" s="33" t="s">
        <v>373</v>
      </c>
      <c r="H39" s="21"/>
      <c r="I39" s="21" t="s">
        <v>312</v>
      </c>
      <c r="J39" s="33" t="s">
        <v>374</v>
      </c>
    </row>
    <row r="40" ht="18.75" customHeight="1" spans="1:10">
      <c r="A40" s="210" t="s">
        <v>264</v>
      </c>
      <c r="B40" s="21" t="s">
        <v>362</v>
      </c>
      <c r="C40" s="21" t="s">
        <v>314</v>
      </c>
      <c r="D40" s="21" t="s">
        <v>315</v>
      </c>
      <c r="E40" s="33" t="s">
        <v>316</v>
      </c>
      <c r="F40" s="21" t="s">
        <v>317</v>
      </c>
      <c r="G40" s="33" t="s">
        <v>318</v>
      </c>
      <c r="H40" s="21" t="s">
        <v>299</v>
      </c>
      <c r="I40" s="21" t="s">
        <v>312</v>
      </c>
      <c r="J40" s="33" t="s">
        <v>319</v>
      </c>
    </row>
    <row r="41" ht="18.75" customHeight="1" spans="1:10">
      <c r="A41" s="210" t="s">
        <v>262</v>
      </c>
      <c r="B41" s="21" t="s">
        <v>375</v>
      </c>
      <c r="C41" s="21" t="s">
        <v>282</v>
      </c>
      <c r="D41" s="21" t="s">
        <v>283</v>
      </c>
      <c r="E41" s="33" t="s">
        <v>376</v>
      </c>
      <c r="F41" s="21" t="s">
        <v>317</v>
      </c>
      <c r="G41" s="33" t="s">
        <v>377</v>
      </c>
      <c r="H41" s="21" t="s">
        <v>378</v>
      </c>
      <c r="I41" s="21" t="s">
        <v>288</v>
      </c>
      <c r="J41" s="33" t="s">
        <v>379</v>
      </c>
    </row>
    <row r="42" ht="18.75" customHeight="1" spans="1:10">
      <c r="A42" s="210" t="s">
        <v>262</v>
      </c>
      <c r="B42" s="21" t="s">
        <v>375</v>
      </c>
      <c r="C42" s="21" t="s">
        <v>282</v>
      </c>
      <c r="D42" s="21" t="s">
        <v>283</v>
      </c>
      <c r="E42" s="33" t="s">
        <v>380</v>
      </c>
      <c r="F42" s="21" t="s">
        <v>285</v>
      </c>
      <c r="G42" s="33" t="s">
        <v>286</v>
      </c>
      <c r="H42" s="21" t="s">
        <v>287</v>
      </c>
      <c r="I42" s="21" t="s">
        <v>288</v>
      </c>
      <c r="J42" s="33" t="s">
        <v>381</v>
      </c>
    </row>
    <row r="43" ht="18.75" customHeight="1" spans="1:10">
      <c r="A43" s="210" t="s">
        <v>262</v>
      </c>
      <c r="B43" s="21" t="s">
        <v>375</v>
      </c>
      <c r="C43" s="21" t="s">
        <v>282</v>
      </c>
      <c r="D43" s="21" t="s">
        <v>296</v>
      </c>
      <c r="E43" s="33" t="s">
        <v>382</v>
      </c>
      <c r="F43" s="21" t="s">
        <v>317</v>
      </c>
      <c r="G43" s="33" t="s">
        <v>318</v>
      </c>
      <c r="H43" s="21" t="s">
        <v>299</v>
      </c>
      <c r="I43" s="21" t="s">
        <v>288</v>
      </c>
      <c r="J43" s="33" t="s">
        <v>383</v>
      </c>
    </row>
    <row r="44" ht="18.75" customHeight="1" spans="1:10">
      <c r="A44" s="210" t="s">
        <v>262</v>
      </c>
      <c r="B44" s="21" t="s">
        <v>375</v>
      </c>
      <c r="C44" s="21" t="s">
        <v>282</v>
      </c>
      <c r="D44" s="21" t="s">
        <v>296</v>
      </c>
      <c r="E44" s="33" t="s">
        <v>384</v>
      </c>
      <c r="F44" s="21" t="s">
        <v>285</v>
      </c>
      <c r="G44" s="33" t="s">
        <v>298</v>
      </c>
      <c r="H44" s="21" t="s">
        <v>299</v>
      </c>
      <c r="I44" s="21" t="s">
        <v>288</v>
      </c>
      <c r="J44" s="33" t="s">
        <v>385</v>
      </c>
    </row>
    <row r="45" ht="18.75" customHeight="1" spans="1:10">
      <c r="A45" s="210" t="s">
        <v>262</v>
      </c>
      <c r="B45" s="21" t="s">
        <v>375</v>
      </c>
      <c r="C45" s="21" t="s">
        <v>282</v>
      </c>
      <c r="D45" s="21" t="s">
        <v>301</v>
      </c>
      <c r="E45" s="33" t="s">
        <v>386</v>
      </c>
      <c r="F45" s="21" t="s">
        <v>305</v>
      </c>
      <c r="G45" s="33" t="s">
        <v>286</v>
      </c>
      <c r="H45" s="21" t="s">
        <v>328</v>
      </c>
      <c r="I45" s="21" t="s">
        <v>288</v>
      </c>
      <c r="J45" s="33" t="s">
        <v>387</v>
      </c>
    </row>
    <row r="46" ht="18.75" customHeight="1" spans="1:10">
      <c r="A46" s="210" t="s">
        <v>262</v>
      </c>
      <c r="B46" s="21" t="s">
        <v>375</v>
      </c>
      <c r="C46" s="21" t="s">
        <v>282</v>
      </c>
      <c r="D46" s="21" t="s">
        <v>301</v>
      </c>
      <c r="E46" s="33" t="s">
        <v>388</v>
      </c>
      <c r="F46" s="21" t="s">
        <v>285</v>
      </c>
      <c r="G46" s="33" t="s">
        <v>298</v>
      </c>
      <c r="H46" s="21" t="s">
        <v>299</v>
      </c>
      <c r="I46" s="21" t="s">
        <v>288</v>
      </c>
      <c r="J46" s="33" t="s">
        <v>389</v>
      </c>
    </row>
    <row r="47" ht="18.75" customHeight="1" spans="1:10">
      <c r="A47" s="210" t="s">
        <v>262</v>
      </c>
      <c r="B47" s="21" t="s">
        <v>375</v>
      </c>
      <c r="C47" s="21" t="s">
        <v>282</v>
      </c>
      <c r="D47" s="21" t="s">
        <v>283</v>
      </c>
      <c r="E47" s="33" t="s">
        <v>304</v>
      </c>
      <c r="F47" s="21" t="s">
        <v>305</v>
      </c>
      <c r="G47" s="33" t="s">
        <v>390</v>
      </c>
      <c r="H47" s="21" t="s">
        <v>306</v>
      </c>
      <c r="I47" s="21" t="s">
        <v>288</v>
      </c>
      <c r="J47" s="33" t="s">
        <v>307</v>
      </c>
    </row>
    <row r="48" ht="18.75" customHeight="1" spans="1:10">
      <c r="A48" s="210" t="s">
        <v>262</v>
      </c>
      <c r="B48" s="21" t="s">
        <v>375</v>
      </c>
      <c r="C48" s="21" t="s">
        <v>308</v>
      </c>
      <c r="D48" s="21" t="s">
        <v>309</v>
      </c>
      <c r="E48" s="33" t="s">
        <v>391</v>
      </c>
      <c r="F48" s="21" t="s">
        <v>285</v>
      </c>
      <c r="G48" s="33" t="s">
        <v>392</v>
      </c>
      <c r="H48" s="21"/>
      <c r="I48" s="21" t="s">
        <v>312</v>
      </c>
      <c r="J48" s="33" t="s">
        <v>393</v>
      </c>
    </row>
    <row r="49" ht="18.75" customHeight="1" spans="1:10">
      <c r="A49" s="210" t="s">
        <v>262</v>
      </c>
      <c r="B49" s="21" t="s">
        <v>375</v>
      </c>
      <c r="C49" s="21" t="s">
        <v>314</v>
      </c>
      <c r="D49" s="21" t="s">
        <v>315</v>
      </c>
      <c r="E49" s="33" t="s">
        <v>316</v>
      </c>
      <c r="F49" s="21" t="s">
        <v>285</v>
      </c>
      <c r="G49" s="33" t="s">
        <v>318</v>
      </c>
      <c r="H49" s="21" t="s">
        <v>299</v>
      </c>
      <c r="I49" s="21" t="s">
        <v>288</v>
      </c>
      <c r="J49" s="33" t="s">
        <v>319</v>
      </c>
    </row>
    <row r="50" ht="18.75" customHeight="1" spans="1:10">
      <c r="A50" s="210" t="s">
        <v>266</v>
      </c>
      <c r="B50" s="21" t="s">
        <v>394</v>
      </c>
      <c r="C50" s="21" t="s">
        <v>282</v>
      </c>
      <c r="D50" s="21" t="s">
        <v>283</v>
      </c>
      <c r="E50" s="33" t="s">
        <v>395</v>
      </c>
      <c r="F50" s="21" t="s">
        <v>285</v>
      </c>
      <c r="G50" s="33" t="s">
        <v>322</v>
      </c>
      <c r="H50" s="21" t="s">
        <v>323</v>
      </c>
      <c r="I50" s="21" t="s">
        <v>288</v>
      </c>
      <c r="J50" s="33" t="s">
        <v>396</v>
      </c>
    </row>
    <row r="51" ht="18.75" customHeight="1" spans="1:10">
      <c r="A51" s="210" t="s">
        <v>266</v>
      </c>
      <c r="B51" s="21" t="s">
        <v>394</v>
      </c>
      <c r="C51" s="21" t="s">
        <v>282</v>
      </c>
      <c r="D51" s="21" t="s">
        <v>283</v>
      </c>
      <c r="E51" s="33" t="s">
        <v>397</v>
      </c>
      <c r="F51" s="21" t="s">
        <v>285</v>
      </c>
      <c r="G51" s="33" t="s">
        <v>398</v>
      </c>
      <c r="H51" s="21" t="s">
        <v>323</v>
      </c>
      <c r="I51" s="21" t="s">
        <v>288</v>
      </c>
      <c r="J51" s="33" t="s">
        <v>399</v>
      </c>
    </row>
    <row r="52" ht="18.75" customHeight="1" spans="1:10">
      <c r="A52" s="210" t="s">
        <v>266</v>
      </c>
      <c r="B52" s="21" t="s">
        <v>394</v>
      </c>
      <c r="C52" s="21" t="s">
        <v>282</v>
      </c>
      <c r="D52" s="21" t="s">
        <v>296</v>
      </c>
      <c r="E52" s="33" t="s">
        <v>325</v>
      </c>
      <c r="F52" s="21" t="s">
        <v>285</v>
      </c>
      <c r="G52" s="33" t="s">
        <v>298</v>
      </c>
      <c r="H52" s="21" t="s">
        <v>299</v>
      </c>
      <c r="I52" s="21" t="s">
        <v>288</v>
      </c>
      <c r="J52" s="33" t="s">
        <v>400</v>
      </c>
    </row>
    <row r="53" ht="18.75" customHeight="1" spans="1:10">
      <c r="A53" s="210" t="s">
        <v>266</v>
      </c>
      <c r="B53" s="21" t="s">
        <v>394</v>
      </c>
      <c r="C53" s="21" t="s">
        <v>282</v>
      </c>
      <c r="D53" s="21" t="s">
        <v>301</v>
      </c>
      <c r="E53" s="33" t="s">
        <v>327</v>
      </c>
      <c r="F53" s="21" t="s">
        <v>305</v>
      </c>
      <c r="G53" s="33" t="s">
        <v>286</v>
      </c>
      <c r="H53" s="21" t="s">
        <v>328</v>
      </c>
      <c r="I53" s="21" t="s">
        <v>288</v>
      </c>
      <c r="J53" s="33" t="s">
        <v>401</v>
      </c>
    </row>
    <row r="54" ht="18.75" customHeight="1" spans="1:10">
      <c r="A54" s="210" t="s">
        <v>266</v>
      </c>
      <c r="B54" s="21" t="s">
        <v>394</v>
      </c>
      <c r="C54" s="21" t="s">
        <v>282</v>
      </c>
      <c r="D54" s="21" t="s">
        <v>283</v>
      </c>
      <c r="E54" s="33" t="s">
        <v>304</v>
      </c>
      <c r="F54" s="21" t="s">
        <v>305</v>
      </c>
      <c r="G54" s="33" t="s">
        <v>402</v>
      </c>
      <c r="H54" s="21" t="s">
        <v>306</v>
      </c>
      <c r="I54" s="21" t="s">
        <v>288</v>
      </c>
      <c r="J54" s="33" t="s">
        <v>403</v>
      </c>
    </row>
    <row r="55" ht="18.75" customHeight="1" spans="1:10">
      <c r="A55" s="210" t="s">
        <v>266</v>
      </c>
      <c r="B55" s="21" t="s">
        <v>394</v>
      </c>
      <c r="C55" s="21" t="s">
        <v>308</v>
      </c>
      <c r="D55" s="21" t="s">
        <v>309</v>
      </c>
      <c r="E55" s="33" t="s">
        <v>404</v>
      </c>
      <c r="F55" s="21" t="s">
        <v>285</v>
      </c>
      <c r="G55" s="33" t="s">
        <v>343</v>
      </c>
      <c r="H55" s="21"/>
      <c r="I55" s="21" t="s">
        <v>312</v>
      </c>
      <c r="J55" s="33" t="s">
        <v>405</v>
      </c>
    </row>
    <row r="56" ht="18.75" customHeight="1" spans="1:10">
      <c r="A56" s="210" t="s">
        <v>266</v>
      </c>
      <c r="B56" s="21" t="s">
        <v>394</v>
      </c>
      <c r="C56" s="21" t="s">
        <v>314</v>
      </c>
      <c r="D56" s="21" t="s">
        <v>315</v>
      </c>
      <c r="E56" s="33" t="s">
        <v>316</v>
      </c>
      <c r="F56" s="21" t="s">
        <v>317</v>
      </c>
      <c r="G56" s="33" t="s">
        <v>318</v>
      </c>
      <c r="H56" s="21" t="s">
        <v>299</v>
      </c>
      <c r="I56" s="21" t="s">
        <v>288</v>
      </c>
      <c r="J56" s="33" t="s">
        <v>319</v>
      </c>
    </row>
  </sheetData>
  <mergeCells count="16">
    <mergeCell ref="A2:J2"/>
    <mergeCell ref="A3:H3"/>
    <mergeCell ref="A7:A14"/>
    <mergeCell ref="A15:A20"/>
    <mergeCell ref="A21:A27"/>
    <mergeCell ref="A28:A33"/>
    <mergeCell ref="A34:A40"/>
    <mergeCell ref="A41:A49"/>
    <mergeCell ref="A50:A56"/>
    <mergeCell ref="B7:B14"/>
    <mergeCell ref="B15:B20"/>
    <mergeCell ref="B21:B27"/>
    <mergeCell ref="B28:B33"/>
    <mergeCell ref="B34:B40"/>
    <mergeCell ref="B41:B49"/>
    <mergeCell ref="B50:B5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2025-03-13T07:30:00Z</dcterms:created>
  <dcterms:modified xsi:type="dcterms:W3CDTF">2025-03-19T08:18:29Z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