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<sst xmlns="http://schemas.openxmlformats.org/spreadsheetml/2006/main" count="1716" uniqueCount="583">
  <si>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</si>
  <si>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</si>
  <si>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</si>
  <si>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</si>
  <si>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</si>
  <si>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</si>
  <si>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</si>
  <si>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</si>
  <si>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</si>
  <si>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</si>
  <si>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</si>
  <si>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</si>
  <si>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</si>
  <si>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</si>
  <si>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</si>
  <si>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</si>
  <si>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</si>
  <si>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</si>
  <si>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</si>
  <si>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</si>
  <si>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</si>
  <si>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</si>
  <si>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</si>
  <si>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</si>
  <si>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</si>
  <si>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</si>
  <si>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</si>
  <si>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</si>
  <si>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</si>
  <si>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</si>
  <si>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</si>
  <si>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</si>
  <si>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</si>
  <si>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</si>
  <si>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</si>
  <si>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</si>
  <si>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</si>
  <si>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</si>
  <si>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</si>
  <si>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</si>
  <si>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</si>
  <si>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</si>
  <si>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</si>
  <si>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</si>
  <si>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</si>
  <si>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</si>
  <si>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</si>
  <si>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</si>
  <si>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</si>
  <si>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</si>
  <si>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</si>
  <si>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</si>
  <si>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</si>
  <si>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</si>
  <si>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</si>
  <si>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</si>
  <si>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</si>
  <si>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</si>
  <si>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</si>
  <si>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</si>
  <si>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</si>
  <si>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</si>
  <si>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</si>
  <si>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</si>
  <si>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</si>
  <si>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</si>
  <si>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</si>
  <si>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</si>
  <si>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</si>
  <si>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</si>
  <si>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150001</t>
  </si>
  <si>
    <t>沧源佤族自治县市场监督管理局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</si>
  <si>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</si>
  <si>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</si>
  <si>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</si>
  <si>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</si>
  <si>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</si>
  <si>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</si>
  <si>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</si>
  <si>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</si>
  <si>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</si>
  <si>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</si>
  <si>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</si>
  <si>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</si>
  <si>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</si>
  <si>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</si>
  <si>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20138</t>
  </si>
  <si>
    <t>市场监督管理事务</t>
  </si>
  <si>
    <t>2013801</t>
  </si>
  <si>
    <t>行政运行</t>
  </si>
  <si>
    <t>2013804</t>
  </si>
  <si>
    <t>经营主体管理</t>
  </si>
  <si>
    <t>2013805</t>
  </si>
  <si>
    <t>市场秩序执法</t>
  </si>
  <si>
    <t>2013810</t>
  </si>
  <si>
    <t>质量基础</t>
  </si>
  <si>
    <t>2013816</t>
  </si>
  <si>
    <t>食品安全监管</t>
  </si>
  <si>
    <t>2013850</t>
  </si>
  <si>
    <t>事业运行</t>
  </si>
  <si>
    <t>2013899</t>
  </si>
  <si>
    <t>其他市场监督管理事务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</si>
  <si>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</si>
  <si>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</si>
  <si>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</si>
  <si>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</si>
  <si>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</si>
  <si>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</si>
  <si>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</si>
  <si>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</si>
  <si>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</si>
  <si>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</si>
  <si>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</si>
  <si>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</si>
  <si>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</si>
  <si>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</si>
  <si>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</si>
  <si>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</si>
  <si>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</si>
  <si>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</si>
  <si>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</si>
  <si>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</si>
  <si>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</si>
  <si>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</si>
  <si>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</si>
  <si>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</si>
  <si>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</si>
  <si>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</si>
  <si>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</si>
  <si>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</si>
  <si>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</si>
  <si>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</si>
  <si>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</si>
  <si>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</si>
  <si>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</si>
  <si>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</si>
  <si>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</si>
  <si>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</si>
  <si>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</si>
  <si>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</si>
  <si>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</si>
  <si>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</si>
  <si>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</si>
  <si>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</si>
  <si>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</si>
  <si>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</si>
  <si>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</si>
  <si>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</si>
  <si>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</si>
  <si>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</si>
  <si>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</si>
  <si>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</si>
  <si>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</si>
  <si>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</si>
  <si>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</si>
  <si>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</si>
  <si>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</si>
  <si>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</si>
  <si>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</si>
  <si>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</si>
  <si>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</si>
  <si>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</si>
  <si>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</si>
  <si>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</si>
  <si>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</si>
  <si>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</si>
  <si>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</si>
  <si>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</si>
  <si>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</si>
  <si>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</si>
  <si>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</si>
  <si>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</si>
  <si>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</si>
  <si>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</si>
  <si>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</si>
  <si>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</si>
  <si>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</si>
  <si>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</si>
  <si>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</si>
  <si>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</si>
  <si>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</si>
  <si>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</si>
  <si>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</si>
  <si>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</si>
  <si>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</si>
  <si>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</si>
  <si>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</si>
  <si>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</si>
  <si>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</si>
  <si>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</si>
  <si>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</si>
  <si>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</si>
  <si>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</si>
  <si>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</si>
  <si>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</si>
  <si>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</si>
  <si>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</si>
  <si>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</si>
  <si>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</si>
  <si>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</si>
  <si>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</si>
  <si>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</si>
  <si>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</si>
  <si>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</si>
  <si>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</si>
  <si>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</si>
  <si>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</si>
  <si>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</si>
  <si>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</si>
  <si>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</si>
  <si>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</si>
  <si>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</si>
  <si>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530927210000000001966</t>
  </si>
  <si>
    <t>行政人员支出工资</t>
  </si>
  <si>
    <t>30101</t>
  </si>
  <si>
    <t>基本工资</t>
  </si>
  <si>
    <t>530927210000000001967</t>
  </si>
  <si>
    <t>事业人员支出工资</t>
  </si>
  <si>
    <t>30102</t>
  </si>
  <si>
    <t>津贴补贴</t>
  </si>
  <si>
    <t>30103</t>
  </si>
  <si>
    <t>奖金</t>
  </si>
  <si>
    <t>530927231100001436733</t>
  </si>
  <si>
    <t>绩效考核奖励（2017年提高标准部分）</t>
  </si>
  <si>
    <t>30107</t>
  </si>
  <si>
    <t>绩效工资</t>
  </si>
  <si>
    <t>530927231100001436735</t>
  </si>
  <si>
    <t>绩效工资（2017年提高标准部分）</t>
  </si>
  <si>
    <t>530927210000000001968</t>
  </si>
  <si>
    <t>社会保障缴费</t>
  </si>
  <si>
    <t>30108</t>
  </si>
  <si>
    <t>机关事业单位基本养老保险缴费</t>
  </si>
  <si>
    <t>30110</t>
  </si>
  <si>
    <t>职工基本医疗保险缴费</t>
  </si>
  <si>
    <t>30112</t>
  </si>
  <si>
    <t>其他社会保障缴费</t>
  </si>
  <si>
    <t>530927210000000001969</t>
  </si>
  <si>
    <t>30113</t>
  </si>
  <si>
    <t>530927251100003797825</t>
  </si>
  <si>
    <t>编外聘用制人员支出</t>
  </si>
  <si>
    <t>30199</t>
  </si>
  <si>
    <t>其他工资福利支出</t>
  </si>
  <si>
    <t>530927210000000001976</t>
  </si>
  <si>
    <t>一般公用经费</t>
  </si>
  <si>
    <t>30201</t>
  </si>
  <si>
    <t>办公费</t>
  </si>
  <si>
    <t>30205</t>
  </si>
  <si>
    <t>水费</t>
  </si>
  <si>
    <t>30206</t>
  </si>
  <si>
    <t>电费</t>
  </si>
  <si>
    <t>30211</t>
  </si>
  <si>
    <t>差旅费</t>
  </si>
  <si>
    <t>530927241100002345427</t>
  </si>
  <si>
    <t>公务接待费（公用经费）</t>
  </si>
  <si>
    <t>30217</t>
  </si>
  <si>
    <t>30226</t>
  </si>
  <si>
    <t>劳务费</t>
  </si>
  <si>
    <t>30215</t>
  </si>
  <si>
    <t>会议费</t>
  </si>
  <si>
    <t>30207</t>
  </si>
  <si>
    <t>邮电费</t>
  </si>
  <si>
    <t>530927221100000268234</t>
  </si>
  <si>
    <t>工会经费</t>
  </si>
  <si>
    <t>30228</t>
  </si>
  <si>
    <t>530927210000000001972</t>
  </si>
  <si>
    <t>公务用车运行维护费</t>
  </si>
  <si>
    <t>30231</t>
  </si>
  <si>
    <t>530927210000000001974</t>
  </si>
  <si>
    <t>公务交通补贴</t>
  </si>
  <si>
    <t>30239</t>
  </si>
  <si>
    <t>其他交通费用</t>
  </si>
  <si>
    <t>530927210000000001970</t>
  </si>
  <si>
    <t>离退休费</t>
  </si>
  <si>
    <t>30302</t>
  </si>
  <si>
    <t>退休费</t>
  </si>
  <si>
    <t>530927241100002345422</t>
  </si>
  <si>
    <t>机关事业单位职工及军人抚恤补助</t>
  </si>
  <si>
    <t>30304</t>
  </si>
  <si>
    <t>抚恤金</t>
  </si>
  <si>
    <t>530927231100001349670</t>
  </si>
  <si>
    <t>其他村（社区）岗位人员</t>
  </si>
  <si>
    <t>30305</t>
  </si>
  <si>
    <t>生活补助</t>
  </si>
  <si>
    <t>530927251100003797854</t>
  </si>
  <si>
    <t>安家建房补助</t>
  </si>
  <si>
    <t>30399</t>
  </si>
  <si>
    <t>其他对个人和家庭的补助</t>
  </si>
  <si>
    <t>预算05-1表</t>
  </si>
  <si>
    <t>项目分类</t>
  </si>
  <si>
    <t>项目单位</t>
  </si>
  <si>
    <t>经济科目编码</t>
  </si>
  <si>
    <t>经济科目名称</t>
  </si>
  <si>
    <t>本年拨款</t>
  </si>
  <si>
    <t>其中：本次下达</t>
  </si>
  <si>
    <t>（非税）其他支出项目经费</t>
  </si>
  <si>
    <t>事业发展类</t>
  </si>
  <si>
    <t>530927210000000002324</t>
  </si>
  <si>
    <t>31006</t>
  </si>
  <si>
    <t>大型修缮</t>
  </si>
  <si>
    <t>（非税）市场秩序执法项目经费</t>
  </si>
  <si>
    <t>530927210000000002224</t>
  </si>
  <si>
    <t>30224</t>
  </si>
  <si>
    <t>被装购置费</t>
  </si>
  <si>
    <t>31002</t>
  </si>
  <si>
    <t>办公设备购置</t>
  </si>
  <si>
    <t>民生计量工作经费</t>
  </si>
  <si>
    <t>民生类</t>
  </si>
  <si>
    <t>530927210000000002017</t>
  </si>
  <si>
    <t>30227</t>
  </si>
  <si>
    <t>委托业务费</t>
  </si>
  <si>
    <t>其他专项资金</t>
  </si>
  <si>
    <t>专项业务类</t>
  </si>
  <si>
    <t>530927211100000630819</t>
  </si>
  <si>
    <t>食品安全抽检监测项目经费</t>
  </si>
  <si>
    <t>530927210000000002288</t>
  </si>
  <si>
    <t>食品安全监管项目经费</t>
  </si>
  <si>
    <t>530927210000000002212</t>
  </si>
  <si>
    <t>30202</t>
  </si>
  <si>
    <t>印刷费</t>
  </si>
  <si>
    <t>30216</t>
  </si>
  <si>
    <t>培训费</t>
  </si>
  <si>
    <t>市场主体管理专项经费</t>
  </si>
  <si>
    <t>530927241100002340801</t>
  </si>
  <si>
    <t>退休干部党支部党建工作经费</t>
  </si>
  <si>
    <t>530927241100002347021</t>
  </si>
  <si>
    <t>选调生安家补助经费</t>
  </si>
  <si>
    <t>530927251100003817127</t>
  </si>
  <si>
    <t>预算05-2表</t>
  </si>
  <si>
    <t>单位名称、项目名称</t>
  </si>
  <si>
    <t>项目年度绩效目标</t>
  </si>
  <si>
    <t>一级指标</t>
  </si>
  <si>
    <t>二级指标</t>
  </si>
  <si>
    <t>三级指标</t>
  </si>
  <si>
    <t>指标性质</t>
  </si>
  <si>
    <t>指标值</t>
  </si>
  <si>
    <t>度量单位</t>
  </si>
  <si>
    <t>指标属性</t>
  </si>
  <si>
    <t>指标内容</t>
  </si>
  <si>
    <t>以习近平新时代中国特色社会主义思想为指导，认真贯彻党中央、国务院关于加强基层治理体系和治理能力现代化建设决策部署，落实市场监管总局关于市场监管所标准化规范化建设工作要求，充分认识开展市场监管所等级评定的重要意义，认真谋划组织等级评定工作，坚持统一规范、客观公正，评建并举、以评促建的原则，有目标、有计划地开展市场监管所标准化规范化建设，持续推动全省各级市场监管部门关心基层、重视基层、建设基层，努力打造一支政治坚定、能力过硬、公正文明、人民满意的市场监管所队伍，为构建现代化市场监管体系提供坚强组织保障。</t>
  </si>
  <si>
    <t>产出指标</t>
  </si>
  <si>
    <t>数量指标</t>
  </si>
  <si>
    <t>完成三星市场监管所创建数量</t>
  </si>
  <si>
    <t>&gt;=</t>
  </si>
  <si>
    <t>个</t>
  </si>
  <si>
    <t>定量指标</t>
  </si>
  <si>
    <t>反映完成三星市场监管所创建数量情况。</t>
  </si>
  <si>
    <t>四星市场监管所评分平均值</t>
  </si>
  <si>
    <t>80</t>
  </si>
  <si>
    <t>分</t>
  </si>
  <si>
    <t>反映四星市场监管所评分平均值情况。</t>
  </si>
  <si>
    <t>办公用房等基础设施修缮面积</t>
  </si>
  <si>
    <t>600</t>
  </si>
  <si>
    <t>平方米</t>
  </si>
  <si>
    <t>反映办公用房等基础设施修缮面积情况。</t>
  </si>
  <si>
    <t>完成四星市场监管所创建数量</t>
  </si>
  <si>
    <t>1.00</t>
  </si>
  <si>
    <t>反映完成四星市场监管所创建数量情况。</t>
  </si>
  <si>
    <t>质量指标</t>
  </si>
  <si>
    <t>维修项目竣工且验收合格</t>
  </si>
  <si>
    <t>98</t>
  </si>
  <si>
    <t>%</t>
  </si>
  <si>
    <t>反映维修项目竣工且验收合格情况。</t>
  </si>
  <si>
    <t>时效指标</t>
  </si>
  <si>
    <t>项目在规定期限内完成</t>
  </si>
  <si>
    <t>=</t>
  </si>
  <si>
    <t>2025</t>
  </si>
  <si>
    <t>年</t>
  </si>
  <si>
    <t>反映项目在规定期限内完成情况。</t>
  </si>
  <si>
    <t>成本指标</t>
  </si>
  <si>
    <t>经济成本指标</t>
  </si>
  <si>
    <t>&lt;=</t>
  </si>
  <si>
    <t>万元</t>
  </si>
  <si>
    <t>反映经济成本情况。</t>
  </si>
  <si>
    <t>效益指标</t>
  </si>
  <si>
    <t>社会效益</t>
  </si>
  <si>
    <t>改善办公环境、提高工作效率</t>
  </si>
  <si>
    <t>不断提高</t>
  </si>
  <si>
    <t>定性指标</t>
  </si>
  <si>
    <t>反映改善办公环境、提高工作效率 情况。</t>
  </si>
  <si>
    <t>满意度指标</t>
  </si>
  <si>
    <t>服务对象满意度</t>
  </si>
  <si>
    <t>受益对象满意度</t>
  </si>
  <si>
    <t>95</t>
  </si>
  <si>
    <t>反映受益对象满意度情况。</t>
  </si>
  <si>
    <t>1.组织实施质量发展的制度措施，统筹县质量基础设施建设与应用，依法承担地方标准的立项、编号和发布工作。协调指导地方标准、团体标准制（修）定工作，监督检查标准实施。推行法定计量单位，执行国家计量制度，管理计量器具及量值传递溯源和计量比对工作，规范、监督商品计量和市场计量行为。统一管理、监督和协调认证认可工作，组织实施国家统一的认证认可和合格评定监督管理制度。2.依法开展各类执法（含食品、药品、物价等）活动、查处各类经济违法案件的专项工作经费。3.在全县开展食品安全监管及抽验工作，依法对食品安全生产、经营、餐饮消费环节进行监督抽验，加大监督抽验力度，保障食品安全。为确保人民群众饮食安全，推动食品安全县市区创建活动广泛深入的开展，用于食品安全监督管理。4.全面加强党的基层组织建设、法治建设和干部队伍建设。认真开展执法稽查案件查办工作，加大法治宣传教育力度，提升执法人员综合执法业务素质，进一步规范执法行为。5.全面落实公平竞争审查制度，聚焦民生等重点领域和重点行业开展反不正当竞争执法，依法查处滥用行政权力排除、限制竞争行为；严厉打击商业贿赂、欺诈消费、混淆仿冒、侵犯商业秘密等不正当竞争行为；强化直销企业监管，加大传销监测和查处力度；深入推进扫黑除恶专项斗争、扫黄打非、禁毒、反走私工作。通过规范市场准入环境、公平竞争秩序，营造更加宽松便捷稳定、公平、透明、可预期的营商环境。6.按照《综合行政执法制式服装和标志管理办法》(财行〔2020〕299 号)第一章总则第五条规定“配发制式服装和标志所需经费，由地方各级人民政府纳入本级预算管理，列入综合行政执法部门的部门预算。”为加强综合行政执法制式服装和标志管理，推进规范文明执法，各地各级综合行政执法部门应当加强综合行政执法队伍建设，督促综合行政执法人员规范穿着制式服装，佩戴标志，严肃仪容仪表及执法风纪。</t>
  </si>
  <si>
    <t>执法办理案件数</t>
  </si>
  <si>
    <t>反映执法办理案件数情况。</t>
  </si>
  <si>
    <t>开展宣传活动次数</t>
  </si>
  <si>
    <t>次</t>
  </si>
  <si>
    <t>反映开展宣传活动次数情况。</t>
  </si>
  <si>
    <t>开展专项整治行动数</t>
  </si>
  <si>
    <t>10</t>
  </si>
  <si>
    <t>反映开展专项整治行动数情况。</t>
  </si>
  <si>
    <t>参加能力提升培训次数</t>
  </si>
  <si>
    <t>20</t>
  </si>
  <si>
    <t>人次</t>
  </si>
  <si>
    <t>反映参加能力提升培训次数情况。</t>
  </si>
  <si>
    <t>投诉举报案件查处率</t>
  </si>
  <si>
    <t>100</t>
  </si>
  <si>
    <t>反映投诉举报案件查处率情况，</t>
  </si>
  <si>
    <t>依法查处市场不正当竞争行为</t>
  </si>
  <si>
    <t>反映依法查处市场不正当竞争行为情况。</t>
  </si>
  <si>
    <t>有效维护消费者权益和社会公共利益</t>
  </si>
  <si>
    <t>效果显著</t>
  </si>
  <si>
    <t>反映有效维护消费者权益和社会公共利益情况。</t>
  </si>
  <si>
    <t>有效推动市场监管工作顺利开展</t>
  </si>
  <si>
    <t>反映有效推动市场监管工作顺利开展情况。</t>
  </si>
  <si>
    <t>公众对监管满意度</t>
  </si>
  <si>
    <t>90</t>
  </si>
  <si>
    <t>反映公众对监管满意度情况。</t>
  </si>
  <si>
    <t>1.根据《中华人民共和国计量法》《中华人民共和国计量法实施细则》《强制检定的工作计量器具检定管理办法》等法律法规，对全县街道门市、快递、粮食、建材、企业（SC生产许可证）七个关注“民生”计量领域的计量器具开展强制检定工作；2.开展计量专项监督检查暨强制收费（交易）行政执法，严厉打击使用改装计量器具、不合格的计量器具或者故意破坏计量器具准确度的行为，杜绝坑农害农，短斤少两现象。</t>
  </si>
  <si>
    <t>计量器具强制检定数量</t>
  </si>
  <si>
    <t>1296</t>
  </si>
  <si>
    <t>台</t>
  </si>
  <si>
    <t>反映计量器具强制检定工作情况。</t>
  </si>
  <si>
    <t>1.根据《中华人民共和国计量法》《中华人民共和国计量实施细则》《强制检定的工作计量器具检定管理办法》等法律法规，对全县街道门市、快递、粮食、建材、企业（SC生产许可证）七个关注“民生”计量领域的计量器具开展强制检定工作；2.开展计量专项监督检查暨强制收费（交易）行政执法，严厉打击使用改装计量器具、不合格的计量器具或者故意破坏计量器具准确度的行为，杜绝坑农害农，短斤少两现象。</t>
  </si>
  <si>
    <t>出具报告合格率</t>
  </si>
  <si>
    <t>反映出具报告合格率情况。</t>
  </si>
  <si>
    <t>任务完成及时率</t>
  </si>
  <si>
    <t>反映任务完成及时率的情况。</t>
  </si>
  <si>
    <t>反映经济成本的执行情况。</t>
  </si>
  <si>
    <t>提高测量结果的准确度和有效性</t>
  </si>
  <si>
    <t>反映计量检定工作效果情况。</t>
  </si>
  <si>
    <t>公众对计量满意度</t>
  </si>
  <si>
    <t>反映公众对计量工作的整体满意情况。</t>
  </si>
  <si>
    <t>行政执法制式服装和标志购置人数</t>
  </si>
  <si>
    <t>44</t>
  </si>
  <si>
    <t>人</t>
  </si>
  <si>
    <t>反映行政执法制式服装和标志购置人数情况。</t>
  </si>
  <si>
    <t>采购执法装备数量</t>
  </si>
  <si>
    <t>50</t>
  </si>
  <si>
    <t>件</t>
  </si>
  <si>
    <t>反映采购执法装备数量情况。</t>
  </si>
  <si>
    <t>行政执法制式服装和标志质量验收合格率</t>
  </si>
  <si>
    <t>反映行政执法制式服装和标志质量验收合格率情况。</t>
  </si>
  <si>
    <t>反映投诉举报案件查处率情况。</t>
  </si>
  <si>
    <t>项目完成及时率</t>
  </si>
  <si>
    <t>反映项目完成及时率情况。</t>
  </si>
  <si>
    <t>27.88</t>
  </si>
  <si>
    <t>提升综合行政执法职能</t>
  </si>
  <si>
    <t>不断加强</t>
  </si>
  <si>
    <t>反映提升综合行政执法职能情况。</t>
  </si>
  <si>
    <t>食品安全工作实现责任落实、监测体系健全、应急处置能力、宣传教育深入、基本产品安全，食品安全保障水平显著提高、生产经营秩序根本好转，制售假冒伪劣食品等违法犯罪活动得到有效遏制，全县无重大食品安全事故发生。推动食品安全县市区创建活动广泛深入的开展，用于食品安全监督管理，县财政每年安排食品安全专项经费不少于人均1元以上。</t>
  </si>
  <si>
    <t>食品安全协管员生活补助</t>
  </si>
  <si>
    <t>反映食品安全协管员生活补助情况。</t>
  </si>
  <si>
    <t>食品安全专项整治次数</t>
  </si>
  <si>
    <t>反映食品安全专项整治次数情况。</t>
  </si>
  <si>
    <t>开展食品安全宣传活动次数</t>
  </si>
  <si>
    <t>反映开展食品安全宣传活动次数情况。</t>
  </si>
  <si>
    <t>食品安全监管覆盖率</t>
  </si>
  <si>
    <t>反映食品安全监管覆盖情况。</t>
  </si>
  <si>
    <t>反映项目完成及时情况。</t>
  </si>
  <si>
    <t>15.35</t>
  </si>
  <si>
    <t>提高全民食品安全意识</t>
  </si>
  <si>
    <t>反映提高全民食品安全意识的情况。</t>
  </si>
  <si>
    <t>城乡居民对食品安全监管的满意度</t>
  </si>
  <si>
    <t>85</t>
  </si>
  <si>
    <t>反映城乡居民对食品安全监管的满意情况。</t>
  </si>
  <si>
    <t>按照中共沧源佤族自治县委办公室印发《关于加强新时代离退休干部党的建设工作的措施》的通知（沧办发[2023]114号）文件精神，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为开创我县跨越发展新局面，进一步推动全县离退休干部党建工作高质量发展。</t>
  </si>
  <si>
    <t>退休干部党支部数量</t>
  </si>
  <si>
    <t>反映退休干部党支部数量情况。</t>
  </si>
  <si>
    <t>组织退休干部党支部党员开展活动次数</t>
  </si>
  <si>
    <t>反映组织退休干部党支部党员开展活动次数情况。</t>
  </si>
  <si>
    <t>提升离退休干部党建工作质量</t>
  </si>
  <si>
    <t>不断提升</t>
  </si>
  <si>
    <t>反映提升离退休干部党建工作质量情况。</t>
  </si>
  <si>
    <t>对离退休党员干部产生的影响</t>
  </si>
  <si>
    <t>较高</t>
  </si>
  <si>
    <t>反映对离退休党员干部产生的影响情况。</t>
  </si>
  <si>
    <t>退休干部党支部党员满意度</t>
  </si>
  <si>
    <t>反映退休干部党支部党员满意度情况。</t>
  </si>
  <si>
    <t>为认真贯彻落实好《临沧市人才招引三年行动计划（2023—2025年）》（临党人才〔2023〕6号）中关于“招引的人才，“双一流”高校全日制本科学历的给予一次性安家补助1万元；所需经费，分年度列入同级财政预算进行安排落实，按现行财政保障渠道予以保障”的工作。通过做好人才引进工作，促进当地经济发展，为确保人才引进三年行动计划的有效实施，全力保障安家补助经费。</t>
  </si>
  <si>
    <t>人才招引人数</t>
  </si>
  <si>
    <t>反映人才招引人数情况。</t>
  </si>
  <si>
    <t>人才引进安家补助发放准确</t>
  </si>
  <si>
    <t>反映人才引进安家补助发放准确情况。</t>
  </si>
  <si>
    <t>10000</t>
  </si>
  <si>
    <t>元</t>
  </si>
  <si>
    <t>反映成本控制情况。</t>
  </si>
  <si>
    <t>吸引更多的高层次人才</t>
  </si>
  <si>
    <t>不断增加</t>
  </si>
  <si>
    <t>反映吸引更多的高层次人才情况。</t>
  </si>
  <si>
    <t>人才引进人员满意度</t>
  </si>
  <si>
    <t>反映人才引进人员满意度情况。</t>
  </si>
  <si>
    <t>坚持以习近平新时代中国特色社会主义思想为指导，全面贯彻落实国务院食品安全委员会第一次全体会议和省委、经济工作会议精神和市委市政府、县委县政府相关会议精神，落实全省、全市市场监管工作会议部署要求，按照“四个最严”要求，把握“讲政治、强监管、促发展、保安全”工作思路，坚持问题导向，坚持检管结合，坚持均衡抽检，坚持三级分工，坚持功能定位，不断完善全县食品安全抽检网格，形成分工明确、各有侧重、上下联动、专常结合、高效严密的食品抽检体系，做到全县食品生产、流通、餐饮全覆盖，加强对重点环节、重点企业抽检，充分发挥食品抽检排查食品安全风险隐患的作用，为食品安全监管和促进食品安全治理现代化提供技术支撑。推动食品安全“两个责任”的落实，切实守护人民群众“舌尖上的安全”。开展食品安全抽检473批次，快检 642批次，合计1115批次。</t>
  </si>
  <si>
    <t>食品安全抽检监测批次</t>
  </si>
  <si>
    <t>1115</t>
  </si>
  <si>
    <t>批次</t>
  </si>
  <si>
    <t>反映食品安全抽检监测批次情况。</t>
  </si>
  <si>
    <t>食品、食用农产品安全抽检监测完成率</t>
  </si>
  <si>
    <t>反映食品、食用农产品安全抽检监测完成率情况。</t>
  </si>
  <si>
    <t>食品、农产品抽检不合格核查处置率</t>
  </si>
  <si>
    <t>反映食品、农产品抽检不合格核查处置率情况。</t>
  </si>
  <si>
    <t>全民食品安全意识</t>
  </si>
  <si>
    <t>反映全民食品安全意识情况。</t>
  </si>
  <si>
    <t>可持续影响</t>
  </si>
  <si>
    <t>食品安全对社会的影响</t>
  </si>
  <si>
    <t>长期</t>
  </si>
  <si>
    <t>反映检查核查发现问题的整改落实情况。</t>
  </si>
  <si>
    <t>反映服务对象对检查核查工作的整体满意情况。</t>
  </si>
  <si>
    <t>继续深化“放管服”改革，优化营商环境。一是放宽市场准入。认真贯彻执行《市场准入负面清单》，充分运用市场监管总局外商投资企业登记管理授权，做好外商投资企业登记管理；二是提升登记便利化。推进“证照分离”改革全覆盖，全面实行企业开办全程网上办，进一步压缩企业开办时间，将企业开办时间压减至0.5个工作日以内；三是提升企业注销便利度；四是做好“贷免扶补”扶持创业工作；五是每年6月30日前完成市场主体年报公示工作，企业年报率96.32%，个体工商户年报率97.05%，农民专业合作社年报率92.51%。六是加强市场监管领域“双随机  一公开”工作，进一步规范涉企行政检查行为。</t>
  </si>
  <si>
    <t>企业年度净增目标户</t>
  </si>
  <si>
    <t>520</t>
  </si>
  <si>
    <t>户</t>
  </si>
  <si>
    <t>反映企业年度净增目标户情况。</t>
  </si>
  <si>
    <t>个体工商户净增目标户</t>
  </si>
  <si>
    <t>1200</t>
  </si>
  <si>
    <t>反映个体工商户净增目标户情况。</t>
  </si>
  <si>
    <t>双随机抽查项</t>
  </si>
  <si>
    <t>26</t>
  </si>
  <si>
    <t>项</t>
  </si>
  <si>
    <t>反映双随机抽查项情况。</t>
  </si>
  <si>
    <t>采购营业执照数量</t>
  </si>
  <si>
    <t>4500</t>
  </si>
  <si>
    <t>份</t>
  </si>
  <si>
    <t>反映采购营业执照数量情况。</t>
  </si>
  <si>
    <t>贷免扶补任务数</t>
  </si>
  <si>
    <t>反映贷免扶补任务数情况。</t>
  </si>
  <si>
    <t>企业年报公示率</t>
  </si>
  <si>
    <t>96.12</t>
  </si>
  <si>
    <t>反映企业年报公示率情况。</t>
  </si>
  <si>
    <t>营商环境不断优化</t>
  </si>
  <si>
    <t>不断优化</t>
  </si>
  <si>
    <t>反映营商环境不断优化情况。</t>
  </si>
  <si>
    <t>市场主体对全县经济发展的影响</t>
  </si>
  <si>
    <t>反映市场主体对全县经济发展的影响情况。</t>
  </si>
  <si>
    <t>市场主体对营商环境的满意度</t>
  </si>
  <si>
    <t>反映市场主体对营商环境的满意度情况。</t>
  </si>
  <si>
    <t>预算06表</t>
  </si>
  <si>
    <t>政府性基金预算支出预算表</t>
  </si>
  <si>
    <t>单位名称：全部</t>
  </si>
  <si>
    <t>本年政府性基金预算支出</t>
  </si>
  <si>
    <t>注：2025年本单位无相关预算数据，故公开表格为空表。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</si>
  <si>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</si>
  <si>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</si>
  <si>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</si>
  <si>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</si>
  <si>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</si>
  <si>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</si>
  <si>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</si>
  <si>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</si>
  <si>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</si>
  <si>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</si>
  <si>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采购车辆用油</t>
  </si>
  <si>
    <t>车辆加油、添加燃料服务</t>
  </si>
  <si>
    <t>批</t>
  </si>
  <si>
    <t>采购车辆维修和保养费</t>
  </si>
  <si>
    <t>车辆维修和保养服务</t>
  </si>
  <si>
    <t>采购车辆保险费</t>
  </si>
  <si>
    <t>机动车保险服务</t>
  </si>
  <si>
    <t>采购食品安全宣传资料费</t>
  </si>
  <si>
    <t>其他印刷服务</t>
  </si>
  <si>
    <t>采购文件柜</t>
  </si>
  <si>
    <t>文件柜</t>
  </si>
  <si>
    <t>采购数字照相机</t>
  </si>
  <si>
    <t>数字照相机</t>
  </si>
  <si>
    <t>营业执照采购项目</t>
  </si>
  <si>
    <t>单证印刷服务</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</si>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</sst>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yyyy/mm/dd"/>
    <numFmt numFmtId="179" formatCode="#,##0.00;\-#,##0.00;;@"/>
    <numFmt numFmtId="180" formatCode="hh:mm:ss"/>
  </numFmts>
  <fonts count="49">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78" fontId="7" fillId="0" borderId="7">
      <alignment horizontal="right" vertical="center"/>
    </xf>
    <xf numFmtId="10" fontId="7" fillId="0" borderId="7">
      <alignment horizontal="right" vertical="center"/>
    </xf>
    <xf numFmtId="179" fontId="7" fillId="0" borderId="7">
      <alignment horizontal="right" vertical="center"/>
    </xf>
    <xf numFmtId="49" fontId="7" fillId="0" borderId="7">
      <alignment horizontal="left" vertical="center" wrapText="1"/>
    </xf>
    <xf numFmtId="179" fontId="7" fillId="0" borderId="7">
      <alignment horizontal="right" vertical="center"/>
    </xf>
    <xf numFmtId="180" fontId="7" fillId="0" borderId="7">
      <alignment horizontal="right" vertical="center"/>
    </xf>
  </cellStyleXfs>
  <cellXfs count="218">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9" fontId="7" fillId="0" borderId="7" xfId="53"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4"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1"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0" fontId="12"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4" fillId="0" borderId="6" xfId="0" applyFont="1" applyBorder="1" applyAlignment="1" applyProtection="1">
      <alignment horizontal="left" vertical="center" wrapText="1" indent="2"/>
    </xf>
    <xf numFmtId="0" fontId="12" fillId="0" borderId="10" xfId="0"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12" xfId="0" applyFont="1" applyBorder="1" applyAlignment="1">
      <alignment horizontal="center" vertical="center" wrapText="1"/>
      <protection locked="0"/>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4" fillId="0" borderId="7" xfId="0" applyFont="1" applyBorder="1" applyAlignment="1">
      <alignment horizontal="left" vertical="center" wrapText="1"/>
      <protection locked="0"/>
    </xf>
    <xf numFmtId="0" fontId="4" fillId="0" borderId="7" xfId="0" applyFont="1" applyBorder="1" applyAlignment="1" applyProtection="1">
      <alignment horizontal="left" vertical="center" wrapText="1" indent="4"/>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7" fillId="0" borderId="7" xfId="0" applyFont="1" applyBorder="1" applyAlignment="1" applyProtection="1">
      <alignment horizontal="left" vertical="center" indent="1"/>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5" fillId="0" borderId="0" xfId="0" applyFont="1" applyAlignment="1" applyProtection="1">
      <alignment horizontal="center"/>
    </xf>
    <xf numFmtId="0" fontId="15" fillId="0" borderId="0" xfId="0" applyFont="1" applyAlignment="1" applyProtection="1">
      <alignment horizontal="center" wrapText="1"/>
    </xf>
    <xf numFmtId="0" fontId="15" fillId="0" borderId="0" xfId="0" applyFont="1" applyAlignment="1" applyProtection="1">
      <alignment wrapText="1"/>
    </xf>
    <xf numFmtId="0" fontId="16" fillId="0" borderId="0" xfId="0" applyAlignment="1" applyProtection="1">
      <alignment horizontal="right" vertical="center" wrapText="1"/>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9"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9" fontId="16" fillId="0" borderId="7" xfId="53" applyFont="1">
      <alignment horizontal="right" vertical="center"/>
    </xf>
    <xf numFmtId="179" fontId="16" fillId="0" borderId="7" xfId="53"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9"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9" fontId="22" fillId="0" borderId="7" xfId="53"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4"/>
    </xf>
    <xf numFmtId="0" fontId="4"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IntegralNumberStyle" xfId="49"/>
    <cellStyle name="DateTimeStyle" xfId="50"/>
    <cellStyle name="DateStyle" xfId="51"/>
    <cellStyle name="PercentStyle" xfId="52"/>
    <cellStyle name="MoneyStyle" xfId="53"/>
    <cellStyle name="TextStyle" xfId="54"/>
    <cellStyle name="Number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15" workbookViewId="0">
      <selection activeCell="A1" sqref="A1:D38"/>
    </sheetView>
  </sheetViews>
  <sheetFormatPr defaultColWidth="9.14285714285714" defaultRowHeight="12" customHeight="1" outlineLevelCol="3"/>
  <cols>
    <col min="1" max="1" width="31.8571428571429" customWidth="1"/>
    <col min="2" max="2" width="35.5809523809524" customWidth="1"/>
    <col min="3" max="3" width="36.5809523809524" customWidth="1"/>
    <col min="4" max="4" width="33.8571428571429" customWidth="1"/>
  </cols>
  <sheetData>
    <row r="1" ht="15" customHeight="1" spans="4:4">
      <c r="D1" s="33" t="s">
        <v>0</v>
      </c>
    </row>
    <row r="2" ht="36" customHeight="1" spans="1:4">
      <c r="A2" s="4" t="str">
        <f>"2025"&amp;"年部门财务收支预算总表"</f>
        <v>2025年部门财务收支预算总表</v>
      </c>
      <c r="B2" s="208"/>
      <c r="C2" s="208"/>
      <c r="D2" s="208"/>
    </row>
    <row r="3" ht="18.75" customHeight="1" spans="1:4">
      <c r="A3" s="35" t="str">
        <f>"单位名称："&amp;"沧源佤族自治县市场监督管理局"</f>
        <v>单位名称：沧源佤族自治县市场监督管理局</v>
      </c>
      <c r="B3" s="209"/>
      <c r="C3" s="209"/>
      <c r="D3" s="33"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73" t="s">
        <v>6</v>
      </c>
      <c r="B7" s="23">
        <v>8558223.22</v>
      </c>
      <c r="C7" s="173" t="s">
        <v>7</v>
      </c>
      <c r="D7" s="23">
        <v>6215282.14</v>
      </c>
    </row>
    <row r="8" ht="18.75" customHeight="1" spans="1:4">
      <c r="A8" s="173" t="s">
        <v>8</v>
      </c>
      <c r="B8" s="23"/>
      <c r="C8" s="173" t="s">
        <v>9</v>
      </c>
      <c r="D8" s="23"/>
    </row>
    <row r="9" ht="18.75" customHeight="1" spans="1:4">
      <c r="A9" s="173" t="s">
        <v>10</v>
      </c>
      <c r="B9" s="23"/>
      <c r="C9" s="173" t="s">
        <v>11</v>
      </c>
      <c r="D9" s="23"/>
    </row>
    <row r="10" ht="18.75" customHeight="1" spans="1:4">
      <c r="A10" s="173" t="s">
        <v>12</v>
      </c>
      <c r="B10" s="23"/>
      <c r="C10" s="173" t="s">
        <v>13</v>
      </c>
      <c r="D10" s="23"/>
    </row>
    <row r="11" ht="18.75" customHeight="1" spans="1:4">
      <c r="A11" s="21" t="s">
        <v>14</v>
      </c>
      <c r="B11" s="23">
        <v>20000</v>
      </c>
      <c r="C11" s="210" t="s">
        <v>15</v>
      </c>
      <c r="D11" s="23"/>
    </row>
    <row r="12" ht="18.75" customHeight="1" spans="1:4">
      <c r="A12" s="211" t="s">
        <v>16</v>
      </c>
      <c r="B12" s="23"/>
      <c r="C12" s="212" t="s">
        <v>17</v>
      </c>
      <c r="D12" s="23"/>
    </row>
    <row r="13" ht="18.75" customHeight="1" spans="1:4">
      <c r="A13" s="211" t="s">
        <v>18</v>
      </c>
      <c r="B13" s="23"/>
      <c r="C13" s="212" t="s">
        <v>19</v>
      </c>
      <c r="D13" s="23"/>
    </row>
    <row r="14" ht="18.75" customHeight="1" spans="1:4">
      <c r="A14" s="211" t="s">
        <v>20</v>
      </c>
      <c r="B14" s="23"/>
      <c r="C14" s="212" t="s">
        <v>21</v>
      </c>
      <c r="D14" s="23">
        <v>1553722.04</v>
      </c>
    </row>
    <row r="15" ht="18.75" customHeight="1" spans="1:4">
      <c r="A15" s="211" t="s">
        <v>22</v>
      </c>
      <c r="B15" s="23"/>
      <c r="C15" s="212" t="s">
        <v>23</v>
      </c>
      <c r="D15" s="23">
        <v>287894.76</v>
      </c>
    </row>
    <row r="16" ht="18.75" customHeight="1" spans="1:4">
      <c r="A16" s="211" t="s">
        <v>24</v>
      </c>
      <c r="B16" s="23">
        <v>20000</v>
      </c>
      <c r="C16" s="211" t="s">
        <v>25</v>
      </c>
      <c r="D16" s="23"/>
    </row>
    <row r="17" ht="18.75" customHeight="1" spans="1:4">
      <c r="A17" s="211" t="s">
        <v>26</v>
      </c>
      <c r="B17" s="23"/>
      <c r="C17" s="211" t="s">
        <v>27</v>
      </c>
      <c r="D17" s="23"/>
    </row>
    <row r="18" ht="18.75" customHeight="1" spans="1:4">
      <c r="A18" s="213" t="s">
        <v>26</v>
      </c>
      <c r="B18" s="23"/>
      <c r="C18" s="212" t="s">
        <v>28</v>
      </c>
      <c r="D18" s="23"/>
    </row>
    <row r="19" ht="18.75" customHeight="1" spans="1:4">
      <c r="A19" s="213" t="s">
        <v>26</v>
      </c>
      <c r="B19" s="23"/>
      <c r="C19" s="212" t="s">
        <v>29</v>
      </c>
      <c r="D19" s="23"/>
    </row>
    <row r="20" ht="18.75" customHeight="1" spans="1:4">
      <c r="A20" s="213" t="s">
        <v>26</v>
      </c>
      <c r="B20" s="23"/>
      <c r="C20" s="212" t="s">
        <v>30</v>
      </c>
      <c r="D20" s="23"/>
    </row>
    <row r="21" ht="18.75" customHeight="1" spans="1:4">
      <c r="A21" s="213" t="s">
        <v>26</v>
      </c>
      <c r="B21" s="23"/>
      <c r="C21" s="212" t="s">
        <v>31</v>
      </c>
      <c r="D21" s="23"/>
    </row>
    <row r="22" ht="18.75" customHeight="1" spans="1:4">
      <c r="A22" s="213" t="s">
        <v>26</v>
      </c>
      <c r="B22" s="23"/>
      <c r="C22" s="212" t="s">
        <v>32</v>
      </c>
      <c r="D22" s="23"/>
    </row>
    <row r="23" ht="18.75" customHeight="1" spans="1:4">
      <c r="A23" s="213" t="s">
        <v>26</v>
      </c>
      <c r="B23" s="23"/>
      <c r="C23" s="212" t="s">
        <v>33</v>
      </c>
      <c r="D23" s="23"/>
    </row>
    <row r="24" ht="18.75" customHeight="1" spans="1:4">
      <c r="A24" s="213" t="s">
        <v>26</v>
      </c>
      <c r="B24" s="23"/>
      <c r="C24" s="212" t="s">
        <v>34</v>
      </c>
      <c r="D24" s="23"/>
    </row>
    <row r="25" ht="18.75" customHeight="1" spans="1:4">
      <c r="A25" s="213" t="s">
        <v>26</v>
      </c>
      <c r="B25" s="23"/>
      <c r="C25" s="212" t="s">
        <v>35</v>
      </c>
      <c r="D25" s="23">
        <v>521324.28</v>
      </c>
    </row>
    <row r="26" ht="18.75" customHeight="1" spans="1:4">
      <c r="A26" s="213" t="s">
        <v>26</v>
      </c>
      <c r="B26" s="23"/>
      <c r="C26" s="212" t="s">
        <v>36</v>
      </c>
      <c r="D26" s="23"/>
    </row>
    <row r="27" ht="18.75" customHeight="1" spans="1:4">
      <c r="A27" s="213" t="s">
        <v>26</v>
      </c>
      <c r="B27" s="23"/>
      <c r="C27" s="212" t="s">
        <v>37</v>
      </c>
      <c r="D27" s="23"/>
    </row>
    <row r="28" ht="18.75" customHeight="1" spans="1:4">
      <c r="A28" s="213" t="s">
        <v>26</v>
      </c>
      <c r="B28" s="23"/>
      <c r="C28" s="212" t="s">
        <v>38</v>
      </c>
      <c r="D28" s="23"/>
    </row>
    <row r="29" ht="18.75" customHeight="1" spans="1:4">
      <c r="A29" s="213" t="s">
        <v>26</v>
      </c>
      <c r="B29" s="23"/>
      <c r="C29" s="212" t="s">
        <v>39</v>
      </c>
      <c r="D29" s="23"/>
    </row>
    <row r="30" ht="18.75" customHeight="1" spans="1:4">
      <c r="A30" s="214" t="s">
        <v>26</v>
      </c>
      <c r="B30" s="23"/>
      <c r="C30" s="211" t="s">
        <v>40</v>
      </c>
      <c r="D30" s="23"/>
    </row>
    <row r="31" ht="18.75" customHeight="1" spans="1:4">
      <c r="A31" s="214" t="s">
        <v>26</v>
      </c>
      <c r="B31" s="23"/>
      <c r="C31" s="211" t="s">
        <v>41</v>
      </c>
      <c r="D31" s="23"/>
    </row>
    <row r="32" ht="18.75" customHeight="1" spans="1:4">
      <c r="A32" s="214" t="s">
        <v>26</v>
      </c>
      <c r="B32" s="23"/>
      <c r="C32" s="211" t="s">
        <v>42</v>
      </c>
      <c r="D32" s="23"/>
    </row>
    <row r="33" ht="18.75" customHeight="1" spans="1:4">
      <c r="A33" s="215"/>
      <c r="B33" s="174"/>
      <c r="C33" s="211" t="s">
        <v>43</v>
      </c>
      <c r="D33" s="172"/>
    </row>
    <row r="34" ht="18.75" customHeight="1" spans="1:4">
      <c r="A34" s="215" t="s">
        <v>44</v>
      </c>
      <c r="B34" s="174">
        <f>SUM(B7:B11)</f>
        <v>8578223.22</v>
      </c>
      <c r="C34" s="169" t="s">
        <v>45</v>
      </c>
      <c r="D34" s="174">
        <v>8578223.22</v>
      </c>
    </row>
    <row r="35" ht="18.75" customHeight="1" spans="1:4">
      <c r="A35" s="216" t="s">
        <v>46</v>
      </c>
      <c r="B35" s="23"/>
      <c r="C35" s="173" t="s">
        <v>47</v>
      </c>
      <c r="D35" s="23"/>
    </row>
    <row r="36" ht="18.75" customHeight="1" spans="1:4">
      <c r="A36" s="216" t="s">
        <v>48</v>
      </c>
      <c r="B36" s="23"/>
      <c r="C36" s="173" t="s">
        <v>48</v>
      </c>
      <c r="D36" s="23"/>
    </row>
    <row r="37" ht="18.75" customHeight="1" spans="1:4">
      <c r="A37" s="216" t="s">
        <v>49</v>
      </c>
      <c r="B37" s="23">
        <f>B35-B36</f>
        <v>0</v>
      </c>
      <c r="C37" s="173" t="s">
        <v>50</v>
      </c>
      <c r="D37" s="23"/>
    </row>
    <row r="38" ht="18.75" customHeight="1" spans="1:4">
      <c r="A38" s="217" t="s">
        <v>51</v>
      </c>
      <c r="B38" s="174">
        <f t="shared" ref="B38:D38" si="1">B34+B35</f>
        <v>8578223.22</v>
      </c>
      <c r="C38" s="169" t="s">
        <v>52</v>
      </c>
      <c r="D38" s="174">
        <f t="shared" si="1"/>
        <v>8578223.22</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A11" sqref="A11"/>
    </sheetView>
  </sheetViews>
  <sheetFormatPr defaultColWidth="9.14285714285714" defaultRowHeight="14.25" customHeight="1" outlineLevelCol="5"/>
  <cols>
    <col min="1" max="1" width="32.1428571428571" customWidth="1"/>
    <col min="2" max="2" width="16.8571428571429" customWidth="1"/>
    <col min="3" max="3" width="53.5809523809524" customWidth="1"/>
    <col min="4" max="6" width="28.5809523809524" customWidth="1"/>
  </cols>
  <sheetData>
    <row r="1" ht="15.75" customHeight="1" spans="1:6">
      <c r="A1" s="99">
        <v>1</v>
      </c>
      <c r="B1" s="100">
        <v>0</v>
      </c>
      <c r="C1" s="99">
        <v>1</v>
      </c>
      <c r="D1" s="101"/>
      <c r="E1" s="101"/>
      <c r="F1" s="33" t="s">
        <v>528</v>
      </c>
    </row>
    <row r="2" ht="36.75" customHeight="1" spans="1:6">
      <c r="A2" s="102" t="str">
        <f>"2025"&amp;"年部门政府性基金预算支出预算表"</f>
        <v>2025年部门政府性基金预算支出预算表</v>
      </c>
      <c r="B2" s="103" t="s">
        <v>529</v>
      </c>
      <c r="C2" s="104"/>
      <c r="D2" s="105"/>
      <c r="E2" s="105"/>
      <c r="F2" s="105"/>
    </row>
    <row r="3" ht="18.75" customHeight="1" spans="1:6">
      <c r="A3" s="6" t="str">
        <f>"单位名称："&amp;"沧源佤族自治县市场监督管理局"</f>
        <v>单位名称：沧源佤族自治县市场监督管理局</v>
      </c>
      <c r="B3" s="6" t="s">
        <v>530</v>
      </c>
      <c r="C3" s="99"/>
      <c r="D3" s="101"/>
      <c r="E3" s="101"/>
      <c r="F3" s="33" t="s">
        <v>1</v>
      </c>
    </row>
    <row r="4" ht="18.75" customHeight="1" spans="1:6">
      <c r="A4" s="106" t="s">
        <v>195</v>
      </c>
      <c r="B4" s="107" t="s">
        <v>73</v>
      </c>
      <c r="C4" s="108" t="s">
        <v>74</v>
      </c>
      <c r="D4" s="12" t="s">
        <v>531</v>
      </c>
      <c r="E4" s="12"/>
      <c r="F4" s="13"/>
    </row>
    <row r="5" ht="18.75" customHeight="1" spans="1:6">
      <c r="A5" s="109"/>
      <c r="B5" s="110"/>
      <c r="C5" s="111"/>
      <c r="D5" s="92" t="s">
        <v>56</v>
      </c>
      <c r="E5" s="92" t="s">
        <v>75</v>
      </c>
      <c r="F5" s="92" t="s">
        <v>76</v>
      </c>
    </row>
    <row r="6" ht="18.75" customHeight="1" spans="1:6">
      <c r="A6" s="112">
        <v>1</v>
      </c>
      <c r="B6" s="113" t="s">
        <v>176</v>
      </c>
      <c r="C6" s="114">
        <v>3</v>
      </c>
      <c r="D6" s="115">
        <v>4</v>
      </c>
      <c r="E6" s="115">
        <v>5</v>
      </c>
      <c r="F6" s="115">
        <v>6</v>
      </c>
    </row>
    <row r="7" ht="18.75" customHeight="1" spans="1:6">
      <c r="A7" s="116"/>
      <c r="B7" s="80"/>
      <c r="C7" s="80"/>
      <c r="D7" s="23"/>
      <c r="E7" s="23"/>
      <c r="F7" s="23"/>
    </row>
    <row r="8" ht="18.75" customHeight="1" spans="1:6">
      <c r="A8" s="116"/>
      <c r="B8" s="80"/>
      <c r="C8" s="80"/>
      <c r="D8" s="23"/>
      <c r="E8" s="23"/>
      <c r="F8" s="23"/>
    </row>
    <row r="9" ht="18.75" customHeight="1" spans="1:6">
      <c r="A9" s="117" t="s">
        <v>56</v>
      </c>
      <c r="B9" s="118"/>
      <c r="C9" s="26"/>
      <c r="D9" s="23"/>
      <c r="E9" s="23"/>
      <c r="F9" s="23"/>
    </row>
    <row r="11" customHeight="1" spans="1:1">
      <c r="A11" t="s">
        <v>532</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7"/>
  <sheetViews>
    <sheetView showZeros="0" workbookViewId="0">
      <selection activeCell="A1" sqref="A1 A1 A1 A1 A1 A1 A1 A1 A1 A1 A1 A1 A1 A1 A1 A1 A1"/>
    </sheetView>
  </sheetViews>
  <sheetFormatPr defaultColWidth="9.14285714285714" defaultRowHeight="14.25" customHeight="1"/>
  <cols>
    <col min="1" max="1" width="39.1428571428571" customWidth="1"/>
    <col min="2" max="2" width="21.7142857142857" customWidth="1"/>
    <col min="3" max="3" width="35.2761904761905" customWidth="1"/>
    <col min="4" max="4" width="7.71428571428571" customWidth="1"/>
    <col min="5" max="5" width="10.2761904761905" customWidth="1"/>
    <col min="6" max="17" width="16.5809523809524" customWidth="1"/>
  </cols>
  <sheetData>
    <row r="1" ht="15.75" customHeight="1" spans="1:17">
      <c r="A1" s="2"/>
      <c r="B1" s="2"/>
      <c r="C1" s="2"/>
      <c r="D1" s="2"/>
      <c r="E1" s="2"/>
      <c r="F1" s="2"/>
      <c r="G1" s="2"/>
      <c r="H1" s="2"/>
      <c r="I1" s="2"/>
      <c r="J1" s="2"/>
      <c r="O1" s="32"/>
      <c r="P1" s="32"/>
      <c r="Q1" s="33" t="s">
        <v>533</v>
      </c>
    </row>
    <row r="2" ht="35.25" customHeight="1" spans="1:17">
      <c r="A2" s="34" t="str">
        <f>"2025"&amp;"年部门政府采购预算表"</f>
        <v>2025年部门政府采购预算表</v>
      </c>
      <c r="B2" s="5"/>
      <c r="C2" s="5"/>
      <c r="D2" s="5"/>
      <c r="E2" s="5"/>
      <c r="F2" s="5"/>
      <c r="G2" s="5"/>
      <c r="H2" s="5"/>
      <c r="I2" s="5"/>
      <c r="J2" s="5"/>
      <c r="K2" s="67"/>
      <c r="L2" s="5"/>
      <c r="M2" s="5"/>
      <c r="N2" s="5"/>
      <c r="O2" s="67"/>
      <c r="P2" s="67"/>
      <c r="Q2" s="5"/>
    </row>
    <row r="3" ht="18.75" customHeight="1" spans="1:17">
      <c r="A3" s="35" t="str">
        <f>"单位名称："&amp;"沧源佤族自治县市场监督管理局"</f>
        <v>单位名称：沧源佤族自治县市场监督管理局</v>
      </c>
      <c r="B3" s="8"/>
      <c r="C3" s="8"/>
      <c r="D3" s="8"/>
      <c r="E3" s="8"/>
      <c r="F3" s="8"/>
      <c r="G3" s="8"/>
      <c r="H3" s="8"/>
      <c r="I3" s="8"/>
      <c r="J3" s="8"/>
      <c r="O3" s="85"/>
      <c r="P3" s="85"/>
      <c r="Q3" s="33" t="s">
        <v>182</v>
      </c>
    </row>
    <row r="4" ht="18.75" customHeight="1" spans="1:17">
      <c r="A4" s="10" t="s">
        <v>534</v>
      </c>
      <c r="B4" s="70" t="s">
        <v>535</v>
      </c>
      <c r="C4" s="70" t="s">
        <v>536</v>
      </c>
      <c r="D4" s="70" t="s">
        <v>537</v>
      </c>
      <c r="E4" s="70" t="s">
        <v>538</v>
      </c>
      <c r="F4" s="70" t="s">
        <v>539</v>
      </c>
      <c r="G4" s="39" t="s">
        <v>202</v>
      </c>
      <c r="H4" s="39"/>
      <c r="I4" s="39"/>
      <c r="J4" s="39"/>
      <c r="K4" s="72"/>
      <c r="L4" s="39"/>
      <c r="M4" s="39"/>
      <c r="N4" s="39"/>
      <c r="O4" s="87"/>
      <c r="P4" s="72"/>
      <c r="Q4" s="40"/>
    </row>
    <row r="5" ht="18.75" customHeight="1" spans="1:17">
      <c r="A5" s="15"/>
      <c r="B5" s="73"/>
      <c r="C5" s="73"/>
      <c r="D5" s="73"/>
      <c r="E5" s="73"/>
      <c r="F5" s="73"/>
      <c r="G5" s="73" t="s">
        <v>56</v>
      </c>
      <c r="H5" s="73" t="s">
        <v>59</v>
      </c>
      <c r="I5" s="73" t="s">
        <v>540</v>
      </c>
      <c r="J5" s="73" t="s">
        <v>541</v>
      </c>
      <c r="K5" s="96" t="s">
        <v>542</v>
      </c>
      <c r="L5" s="88" t="s">
        <v>78</v>
      </c>
      <c r="M5" s="88"/>
      <c r="N5" s="88"/>
      <c r="O5" s="97"/>
      <c r="P5" s="98"/>
      <c r="Q5" s="75"/>
    </row>
    <row r="6" ht="27" customHeight="1" spans="1:17">
      <c r="A6" s="17"/>
      <c r="B6" s="75"/>
      <c r="C6" s="75"/>
      <c r="D6" s="75"/>
      <c r="E6" s="75"/>
      <c r="F6" s="75"/>
      <c r="G6" s="75"/>
      <c r="H6" s="75" t="s">
        <v>58</v>
      </c>
      <c r="I6" s="75"/>
      <c r="J6" s="75"/>
      <c r="K6" s="76"/>
      <c r="L6" s="75" t="s">
        <v>58</v>
      </c>
      <c r="M6" s="75" t="s">
        <v>65</v>
      </c>
      <c r="N6" s="75" t="s">
        <v>210</v>
      </c>
      <c r="O6" s="91" t="s">
        <v>67</v>
      </c>
      <c r="P6" s="76" t="s">
        <v>68</v>
      </c>
      <c r="Q6" s="75" t="s">
        <v>69</v>
      </c>
    </row>
    <row r="7" ht="18.75" customHeight="1" spans="1:17">
      <c r="A7" s="29">
        <v>1</v>
      </c>
      <c r="B7" s="92">
        <v>2</v>
      </c>
      <c r="C7" s="92">
        <v>3</v>
      </c>
      <c r="D7" s="29">
        <v>4</v>
      </c>
      <c r="E7" s="92">
        <v>5</v>
      </c>
      <c r="F7" s="92">
        <v>6</v>
      </c>
      <c r="G7" s="29">
        <v>7</v>
      </c>
      <c r="H7" s="92">
        <v>8</v>
      </c>
      <c r="I7" s="92">
        <v>9</v>
      </c>
      <c r="J7" s="29">
        <v>10</v>
      </c>
      <c r="K7" s="92">
        <v>11</v>
      </c>
      <c r="L7" s="92">
        <v>12</v>
      </c>
      <c r="M7" s="29">
        <v>13</v>
      </c>
      <c r="N7" s="92">
        <v>14</v>
      </c>
      <c r="O7" s="92">
        <v>15</v>
      </c>
      <c r="P7" s="29">
        <v>16</v>
      </c>
      <c r="Q7" s="92">
        <v>17</v>
      </c>
    </row>
    <row r="8" ht="18.75" customHeight="1" spans="1:17">
      <c r="A8" s="78" t="s">
        <v>71</v>
      </c>
      <c r="B8" s="79"/>
      <c r="C8" s="79"/>
      <c r="D8" s="79"/>
      <c r="E8" s="93"/>
      <c r="F8" s="23">
        <v>50000</v>
      </c>
      <c r="G8" s="23">
        <v>169440</v>
      </c>
      <c r="H8" s="23">
        <v>169440</v>
      </c>
      <c r="I8" s="23"/>
      <c r="J8" s="23"/>
      <c r="K8" s="23"/>
      <c r="L8" s="23"/>
      <c r="M8" s="23"/>
      <c r="N8" s="23"/>
      <c r="O8" s="23"/>
      <c r="P8" s="23"/>
      <c r="Q8" s="23"/>
    </row>
    <row r="9" ht="18.75" customHeight="1" spans="1:17">
      <c r="A9" s="94" t="s">
        <v>71</v>
      </c>
      <c r="B9" s="79"/>
      <c r="C9" s="79"/>
      <c r="D9" s="79"/>
      <c r="E9" s="93"/>
      <c r="F9" s="23">
        <v>50000</v>
      </c>
      <c r="G9" s="23">
        <v>169440</v>
      </c>
      <c r="H9" s="23">
        <v>169440</v>
      </c>
      <c r="I9" s="23"/>
      <c r="J9" s="23"/>
      <c r="K9" s="23"/>
      <c r="L9" s="23"/>
      <c r="M9" s="23"/>
      <c r="N9" s="23"/>
      <c r="O9" s="23"/>
      <c r="P9" s="23"/>
      <c r="Q9" s="23"/>
    </row>
    <row r="10" ht="18.75" customHeight="1" spans="1:17">
      <c r="A10" s="222" t="s">
        <v>265</v>
      </c>
      <c r="B10" s="79" t="s">
        <v>543</v>
      </c>
      <c r="C10" s="79" t="s">
        <v>544</v>
      </c>
      <c r="D10" s="79" t="s">
        <v>545</v>
      </c>
      <c r="E10" s="93">
        <v>1</v>
      </c>
      <c r="F10" s="23"/>
      <c r="G10" s="23">
        <v>35000</v>
      </c>
      <c r="H10" s="23">
        <v>35000</v>
      </c>
      <c r="I10" s="23"/>
      <c r="J10" s="23"/>
      <c r="K10" s="23"/>
      <c r="L10" s="23"/>
      <c r="M10" s="23"/>
      <c r="N10" s="23"/>
      <c r="O10" s="23"/>
      <c r="P10" s="23"/>
      <c r="Q10" s="23"/>
    </row>
    <row r="11" ht="18.75" customHeight="1" spans="1:17">
      <c r="A11" s="222" t="s">
        <v>265</v>
      </c>
      <c r="B11" s="79" t="s">
        <v>546</v>
      </c>
      <c r="C11" s="79" t="s">
        <v>547</v>
      </c>
      <c r="D11" s="79" t="s">
        <v>545</v>
      </c>
      <c r="E11" s="93">
        <v>1</v>
      </c>
      <c r="F11" s="23"/>
      <c r="G11" s="23">
        <v>49000</v>
      </c>
      <c r="H11" s="23">
        <v>49000</v>
      </c>
      <c r="I11" s="23"/>
      <c r="J11" s="23"/>
      <c r="K11" s="23"/>
      <c r="L11" s="23"/>
      <c r="M11" s="23"/>
      <c r="N11" s="23"/>
      <c r="O11" s="23"/>
      <c r="P11" s="23"/>
      <c r="Q11" s="23"/>
    </row>
    <row r="12" ht="18.75" customHeight="1" spans="1:17">
      <c r="A12" s="222" t="s">
        <v>265</v>
      </c>
      <c r="B12" s="79" t="s">
        <v>548</v>
      </c>
      <c r="C12" s="79" t="s">
        <v>549</v>
      </c>
      <c r="D12" s="79" t="s">
        <v>545</v>
      </c>
      <c r="E12" s="93">
        <v>1</v>
      </c>
      <c r="F12" s="23"/>
      <c r="G12" s="23">
        <v>16000</v>
      </c>
      <c r="H12" s="23">
        <v>16000</v>
      </c>
      <c r="I12" s="23"/>
      <c r="J12" s="23"/>
      <c r="K12" s="23"/>
      <c r="L12" s="23"/>
      <c r="M12" s="23"/>
      <c r="N12" s="23"/>
      <c r="O12" s="23"/>
      <c r="P12" s="23"/>
      <c r="Q12" s="23"/>
    </row>
    <row r="13" ht="18.75" customHeight="1" spans="1:17">
      <c r="A13" s="222" t="s">
        <v>315</v>
      </c>
      <c r="B13" s="79" t="s">
        <v>550</v>
      </c>
      <c r="C13" s="79" t="s">
        <v>551</v>
      </c>
      <c r="D13" s="79" t="s">
        <v>545</v>
      </c>
      <c r="E13" s="93">
        <v>1</v>
      </c>
      <c r="F13" s="23"/>
      <c r="G13" s="23">
        <v>3240</v>
      </c>
      <c r="H13" s="23">
        <v>3240</v>
      </c>
      <c r="I13" s="23"/>
      <c r="J13" s="23"/>
      <c r="K13" s="23"/>
      <c r="L13" s="23"/>
      <c r="M13" s="23"/>
      <c r="N13" s="23"/>
      <c r="O13" s="23"/>
      <c r="P13" s="23"/>
      <c r="Q13" s="23"/>
    </row>
    <row r="14" ht="18.75" customHeight="1" spans="1:17">
      <c r="A14" s="222" t="s">
        <v>315</v>
      </c>
      <c r="B14" s="79" t="s">
        <v>552</v>
      </c>
      <c r="C14" s="79" t="s">
        <v>553</v>
      </c>
      <c r="D14" s="79" t="s">
        <v>413</v>
      </c>
      <c r="E14" s="93">
        <v>4</v>
      </c>
      <c r="F14" s="23"/>
      <c r="G14" s="23">
        <v>2800</v>
      </c>
      <c r="H14" s="23">
        <v>2800</v>
      </c>
      <c r="I14" s="23"/>
      <c r="J14" s="23"/>
      <c r="K14" s="23"/>
      <c r="L14" s="23"/>
      <c r="M14" s="23"/>
      <c r="N14" s="23"/>
      <c r="O14" s="23"/>
      <c r="P14" s="23"/>
      <c r="Q14" s="23"/>
    </row>
    <row r="15" ht="18.75" customHeight="1" spans="1:17">
      <c r="A15" s="222" t="s">
        <v>299</v>
      </c>
      <c r="B15" s="79" t="s">
        <v>554</v>
      </c>
      <c r="C15" s="79" t="s">
        <v>555</v>
      </c>
      <c r="D15" s="79" t="s">
        <v>413</v>
      </c>
      <c r="E15" s="93">
        <v>1</v>
      </c>
      <c r="F15" s="23"/>
      <c r="G15" s="23">
        <v>13400</v>
      </c>
      <c r="H15" s="23">
        <v>13400</v>
      </c>
      <c r="I15" s="23"/>
      <c r="J15" s="23"/>
      <c r="K15" s="23"/>
      <c r="L15" s="23"/>
      <c r="M15" s="23"/>
      <c r="N15" s="23"/>
      <c r="O15" s="23"/>
      <c r="P15" s="23"/>
      <c r="Q15" s="23"/>
    </row>
    <row r="16" ht="18.75" customHeight="1" spans="1:17">
      <c r="A16" s="222" t="s">
        <v>321</v>
      </c>
      <c r="B16" s="79" t="s">
        <v>556</v>
      </c>
      <c r="C16" s="79" t="s">
        <v>557</v>
      </c>
      <c r="D16" s="79" t="s">
        <v>545</v>
      </c>
      <c r="E16" s="93">
        <v>1</v>
      </c>
      <c r="F16" s="23">
        <v>50000</v>
      </c>
      <c r="G16" s="23">
        <v>50000</v>
      </c>
      <c r="H16" s="23">
        <v>50000</v>
      </c>
      <c r="I16" s="23"/>
      <c r="J16" s="23"/>
      <c r="K16" s="23"/>
      <c r="L16" s="23"/>
      <c r="M16" s="23"/>
      <c r="N16" s="23"/>
      <c r="O16" s="23"/>
      <c r="P16" s="23"/>
      <c r="Q16" s="23"/>
    </row>
    <row r="17" ht="18.75" customHeight="1" spans="1:17">
      <c r="A17" s="81" t="s">
        <v>56</v>
      </c>
      <c r="B17" s="26"/>
      <c r="C17" s="26"/>
      <c r="D17" s="26"/>
      <c r="E17" s="26"/>
      <c r="F17" s="23">
        <v>50000</v>
      </c>
      <c r="G17" s="23">
        <v>169440</v>
      </c>
      <c r="H17" s="23">
        <v>169440</v>
      </c>
      <c r="I17" s="23"/>
      <c r="J17" s="23"/>
      <c r="K17" s="23"/>
      <c r="L17" s="23"/>
      <c r="M17" s="23"/>
      <c r="N17" s="23"/>
      <c r="O17" s="23"/>
      <c r="P17" s="23"/>
      <c r="Q17" s="23"/>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2"/>
  <sheetViews>
    <sheetView showZeros="0" workbookViewId="0">
      <selection activeCell="G21" sqref="G21"/>
    </sheetView>
  </sheetViews>
  <sheetFormatPr defaultColWidth="9.14285714285714" defaultRowHeight="14.25" customHeight="1"/>
  <cols>
    <col min="1" max="1" width="31.4190476190476" customWidth="1"/>
    <col min="2" max="3" width="21.8571428571429" customWidth="1"/>
    <col min="4" max="14" width="19" customWidth="1"/>
  </cols>
  <sheetData>
    <row r="1" ht="13.5" customHeight="1" spans="1:14">
      <c r="A1" s="63"/>
      <c r="B1" s="63"/>
      <c r="C1" s="64"/>
      <c r="D1" s="63"/>
      <c r="E1" s="63"/>
      <c r="F1" s="63"/>
      <c r="G1" s="63"/>
      <c r="H1" s="65"/>
      <c r="I1" s="58"/>
      <c r="J1" s="58"/>
      <c r="K1" s="58"/>
      <c r="L1" s="32"/>
      <c r="M1" s="83"/>
      <c r="N1" s="84" t="s">
        <v>558</v>
      </c>
    </row>
    <row r="2" ht="34.5" customHeight="1" spans="1:14">
      <c r="A2" s="34" t="str">
        <f>"2025"&amp;"年部门政府购买服务预算表"</f>
        <v>2025年部门政府购买服务预算表</v>
      </c>
      <c r="B2" s="66"/>
      <c r="C2" s="67"/>
      <c r="D2" s="66"/>
      <c r="E2" s="66"/>
      <c r="F2" s="66"/>
      <c r="G2" s="66"/>
      <c r="H2" s="68"/>
      <c r="I2" s="66"/>
      <c r="J2" s="66"/>
      <c r="K2" s="66"/>
      <c r="L2" s="67"/>
      <c r="M2" s="68"/>
      <c r="N2" s="66"/>
    </row>
    <row r="3" ht="18.75" customHeight="1" spans="1:14">
      <c r="A3" s="55" t="str">
        <f>"单位名称："&amp;"沧源佤族自治县市场监督管理局"</f>
        <v>单位名称：沧源佤族自治县市场监督管理局</v>
      </c>
      <c r="B3" s="56"/>
      <c r="C3" s="69"/>
      <c r="D3" s="56"/>
      <c r="E3" s="56"/>
      <c r="F3" s="56"/>
      <c r="G3" s="56"/>
      <c r="H3" s="65"/>
      <c r="I3" s="58"/>
      <c r="J3" s="58"/>
      <c r="K3" s="58"/>
      <c r="L3" s="85"/>
      <c r="M3" s="86"/>
      <c r="N3" s="84" t="s">
        <v>182</v>
      </c>
    </row>
    <row r="4" ht="18.75" customHeight="1" spans="1:14">
      <c r="A4" s="10" t="s">
        <v>534</v>
      </c>
      <c r="B4" s="70" t="s">
        <v>559</v>
      </c>
      <c r="C4" s="71" t="s">
        <v>560</v>
      </c>
      <c r="D4" s="39" t="s">
        <v>202</v>
      </c>
      <c r="E4" s="39"/>
      <c r="F4" s="39"/>
      <c r="G4" s="39"/>
      <c r="H4" s="72"/>
      <c r="I4" s="39"/>
      <c r="J4" s="39"/>
      <c r="K4" s="39"/>
      <c r="L4" s="87"/>
      <c r="M4" s="72"/>
      <c r="N4" s="40"/>
    </row>
    <row r="5" ht="18.75" customHeight="1" spans="1:14">
      <c r="A5" s="15"/>
      <c r="B5" s="73"/>
      <c r="C5" s="74"/>
      <c r="D5" s="73" t="s">
        <v>56</v>
      </c>
      <c r="E5" s="73" t="s">
        <v>59</v>
      </c>
      <c r="F5" s="73" t="s">
        <v>561</v>
      </c>
      <c r="G5" s="73" t="s">
        <v>541</v>
      </c>
      <c r="H5" s="74" t="s">
        <v>542</v>
      </c>
      <c r="I5" s="88" t="s">
        <v>78</v>
      </c>
      <c r="J5" s="88"/>
      <c r="K5" s="88"/>
      <c r="L5" s="89"/>
      <c r="M5" s="90"/>
      <c r="N5" s="75"/>
    </row>
    <row r="6" ht="27" customHeight="1" spans="1:14">
      <c r="A6" s="17"/>
      <c r="B6" s="75"/>
      <c r="C6" s="76"/>
      <c r="D6" s="75"/>
      <c r="E6" s="75"/>
      <c r="F6" s="75"/>
      <c r="G6" s="75"/>
      <c r="H6" s="76"/>
      <c r="I6" s="75" t="s">
        <v>58</v>
      </c>
      <c r="J6" s="75" t="s">
        <v>65</v>
      </c>
      <c r="K6" s="75" t="s">
        <v>210</v>
      </c>
      <c r="L6" s="91"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3"/>
      <c r="E8" s="23"/>
      <c r="F8" s="23"/>
      <c r="G8" s="23"/>
      <c r="H8" s="23"/>
      <c r="I8" s="23"/>
      <c r="J8" s="23"/>
      <c r="K8" s="23"/>
      <c r="L8" s="23"/>
      <c r="M8" s="23"/>
      <c r="N8" s="23"/>
    </row>
    <row r="9" ht="18.75" customHeight="1" spans="1:14">
      <c r="A9" s="78"/>
      <c r="B9" s="79"/>
      <c r="C9" s="80"/>
      <c r="D9" s="23"/>
      <c r="E9" s="23"/>
      <c r="F9" s="23"/>
      <c r="G9" s="23"/>
      <c r="H9" s="23"/>
      <c r="I9" s="23"/>
      <c r="J9" s="23"/>
      <c r="K9" s="23"/>
      <c r="L9" s="23"/>
      <c r="M9" s="23"/>
      <c r="N9" s="23"/>
    </row>
    <row r="10" ht="18.75" customHeight="1" spans="1:14">
      <c r="A10" s="81" t="s">
        <v>56</v>
      </c>
      <c r="B10" s="26"/>
      <c r="C10" s="82"/>
      <c r="D10" s="23"/>
      <c r="E10" s="23"/>
      <c r="F10" s="23"/>
      <c r="G10" s="23"/>
      <c r="H10" s="23"/>
      <c r="I10" s="23"/>
      <c r="J10" s="23"/>
      <c r="K10" s="23"/>
      <c r="L10" s="23"/>
      <c r="M10" s="23"/>
      <c r="N10" s="23"/>
    </row>
    <row r="12" customHeight="1" spans="1:1">
      <c r="A12" t="s">
        <v>532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A8" sqref="A8"/>
    </sheetView>
  </sheetViews>
  <sheetFormatPr defaultColWidth="9.14285714285714" defaultRowHeight="14.25" customHeight="1" outlineLevelRow="7" outlineLevelCol="7"/>
  <cols>
    <col min="1" max="1" width="37.7142857142857" customWidth="1"/>
    <col min="2" max="4" width="22.8571428571429" customWidth="1"/>
    <col min="5" max="8" width="20.8571428571429" customWidth="1"/>
  </cols>
  <sheetData>
    <row r="1" ht="13.5" customHeight="1" spans="1:8">
      <c r="A1" s="2"/>
      <c r="B1" s="2"/>
      <c r="C1" s="2"/>
      <c r="D1" s="53"/>
      <c r="H1" s="32" t="s">
        <v>562</v>
      </c>
    </row>
    <row r="2" ht="27.75" customHeight="1" spans="1:8">
      <c r="A2" s="54" t="str">
        <f>"2025"&amp;"年县对下转移支付预算表"</f>
        <v>2025年县对下转移支付预算表</v>
      </c>
      <c r="B2" s="5"/>
      <c r="C2" s="5"/>
      <c r="D2" s="5"/>
      <c r="E2" s="5"/>
      <c r="F2" s="5"/>
      <c r="G2" s="5"/>
      <c r="H2" s="5"/>
    </row>
    <row r="3" ht="18.75" customHeight="1" spans="1:8">
      <c r="A3" s="55" t="str">
        <f>"单位名称："&amp;"沧源佤族自治县市场监督管理局"</f>
        <v>单位名称：沧源佤族自治县市场监督管理局</v>
      </c>
      <c r="B3" s="56"/>
      <c r="C3" s="56"/>
      <c r="D3" s="57"/>
      <c r="E3" s="58"/>
      <c r="F3" s="58"/>
      <c r="G3" s="58"/>
      <c r="H3" s="32" t="s">
        <v>182</v>
      </c>
    </row>
    <row r="4" ht="18.75" customHeight="1" spans="1:8">
      <c r="A4" s="27" t="s">
        <v>563</v>
      </c>
      <c r="B4" s="11" t="s">
        <v>202</v>
      </c>
      <c r="C4" s="12"/>
      <c r="D4" s="12"/>
      <c r="E4" s="11" t="s">
        <v>564</v>
      </c>
      <c r="F4" s="12"/>
      <c r="G4" s="12"/>
      <c r="H4" s="13"/>
    </row>
    <row r="5" ht="18.75" customHeight="1" spans="1:8">
      <c r="A5" s="29"/>
      <c r="B5" s="28" t="s">
        <v>56</v>
      </c>
      <c r="C5" s="10" t="s">
        <v>59</v>
      </c>
      <c r="D5" s="59" t="s">
        <v>561</v>
      </c>
      <c r="E5" s="60" t="s">
        <v>565</v>
      </c>
      <c r="F5" s="60" t="s">
        <v>565</v>
      </c>
      <c r="G5" s="60" t="s">
        <v>565</v>
      </c>
      <c r="H5" s="61" t="s">
        <v>565</v>
      </c>
    </row>
    <row r="6" ht="18.75" customHeight="1" spans="1:8">
      <c r="A6" s="60">
        <v>1</v>
      </c>
      <c r="B6" s="60">
        <v>2</v>
      </c>
      <c r="C6" s="60">
        <v>3</v>
      </c>
      <c r="D6" s="62">
        <v>4</v>
      </c>
      <c r="E6" s="60">
        <v>5</v>
      </c>
      <c r="F6" s="60">
        <v>6</v>
      </c>
      <c r="G6" s="60">
        <v>7</v>
      </c>
      <c r="H6" s="60">
        <v>8</v>
      </c>
    </row>
    <row r="8" customHeight="1" spans="1:1">
      <c r="A8" t="s">
        <v>532</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7"/>
  <sheetViews>
    <sheetView showZeros="0" workbookViewId="0">
      <selection activeCell="A7" sqref="A7"/>
    </sheetView>
  </sheetViews>
  <sheetFormatPr defaultColWidth="9.14285714285714" defaultRowHeight="12" customHeight="1" outlineLevelRow="6"/>
  <cols>
    <col min="1" max="1" width="34.2761904761905" customWidth="1"/>
    <col min="2" max="2" width="29" customWidth="1"/>
    <col min="3" max="5" width="23.5809523809524" customWidth="1"/>
    <col min="6" max="6" width="11.2761904761905" customWidth="1"/>
    <col min="7" max="7" width="25.1428571428571" customWidth="1"/>
    <col min="8" max="8" width="15.5809523809524" customWidth="1"/>
    <col min="9" max="9" width="13.4190476190476" customWidth="1"/>
    <col min="10" max="10" width="18.8571428571429" customWidth="1"/>
  </cols>
  <sheetData>
    <row r="1" ht="19.5" customHeight="1" spans="10:10">
      <c r="J1" s="32" t="s">
        <v>566</v>
      </c>
    </row>
    <row r="2" ht="36" customHeight="1" spans="1:10">
      <c r="A2" s="4" t="str">
        <f>"2025"&amp;"年县对下转移支付绩效目标表"</f>
        <v>2025年县对下转移支付绩效目标表</v>
      </c>
      <c r="B2" s="5"/>
      <c r="C2" s="5"/>
      <c r="D2" s="5"/>
      <c r="E2" s="5"/>
      <c r="F2" s="48"/>
      <c r="G2" s="5"/>
      <c r="H2" s="48"/>
      <c r="I2" s="48"/>
      <c r="J2" s="5"/>
    </row>
    <row r="3" ht="18.75" customHeight="1" spans="1:8">
      <c r="A3" s="49" t="str">
        <f>"单位名称："&amp;"沧源佤族自治县市场监督管理局"</f>
        <v>单位名称：沧源佤族自治县市场监督管理局</v>
      </c>
      <c r="B3" s="50"/>
      <c r="C3" s="50"/>
      <c r="D3" s="50"/>
      <c r="E3" s="50"/>
      <c r="F3" s="51"/>
      <c r="G3" s="50"/>
      <c r="H3" s="51"/>
    </row>
    <row r="4" ht="18.75" customHeight="1" spans="1:10">
      <c r="A4" s="41" t="s">
        <v>328</v>
      </c>
      <c r="B4" s="41" t="s">
        <v>329</v>
      </c>
      <c r="C4" s="41" t="s">
        <v>330</v>
      </c>
      <c r="D4" s="41" t="s">
        <v>331</v>
      </c>
      <c r="E4" s="41" t="s">
        <v>332</v>
      </c>
      <c r="F4" s="52" t="s">
        <v>333</v>
      </c>
      <c r="G4" s="41" t="s">
        <v>334</v>
      </c>
      <c r="H4" s="52" t="s">
        <v>335</v>
      </c>
      <c r="I4" s="52" t="s">
        <v>336</v>
      </c>
      <c r="J4" s="41" t="s">
        <v>337</v>
      </c>
    </row>
    <row r="5" ht="18.75" customHeight="1" spans="1:10">
      <c r="A5" s="41">
        <v>1</v>
      </c>
      <c r="B5" s="41">
        <v>2</v>
      </c>
      <c r="C5" s="41">
        <v>3</v>
      </c>
      <c r="D5" s="41">
        <v>4</v>
      </c>
      <c r="E5" s="41">
        <v>5</v>
      </c>
      <c r="F5" s="52">
        <v>6</v>
      </c>
      <c r="G5" s="41">
        <v>7</v>
      </c>
      <c r="H5" s="52">
        <v>8</v>
      </c>
      <c r="I5" s="52">
        <v>9</v>
      </c>
      <c r="J5" s="41">
        <v>10</v>
      </c>
    </row>
    <row r="7" customHeight="1" spans="1:1">
      <c r="A7" t="s">
        <v>532</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9.14285714285714" defaultRowHeight="12" customHeight="1" outlineLevelCol="7"/>
  <cols>
    <col min="1" max="1" width="29" customWidth="1"/>
    <col min="2" max="2" width="18.7142857142857" customWidth="1"/>
    <col min="3" max="3" width="24.8571428571429" customWidth="1"/>
    <col min="4" max="4" width="23.5809523809524" customWidth="1"/>
    <col min="5" max="5" width="17.8571428571429" customWidth="1"/>
    <col min="6" max="6" width="23.5809523809524" customWidth="1"/>
    <col min="7" max="7" width="25.1428571428571" customWidth="1"/>
    <col min="8" max="8" width="18.8571428571429" customWidth="1"/>
  </cols>
  <sheetData>
    <row r="1" ht="14.25" customHeight="1" spans="8:8">
      <c r="H1" s="33" t="s">
        <v>567</v>
      </c>
    </row>
    <row r="2" ht="34.5" customHeight="1" spans="1:8">
      <c r="A2" s="34" t="str">
        <f>"2025"&amp;"年新增资产配置表"</f>
        <v>2025年新增资产配置表</v>
      </c>
      <c r="B2" s="5"/>
      <c r="C2" s="5"/>
      <c r="D2" s="5"/>
      <c r="E2" s="5"/>
      <c r="F2" s="5"/>
      <c r="G2" s="5"/>
      <c r="H2" s="5"/>
    </row>
    <row r="3" ht="18.75" customHeight="1" spans="1:8">
      <c r="A3" s="35" t="str">
        <f>"单位名称："&amp;"沧源佤族自治县市场监督管理局"</f>
        <v>单位名称：沧源佤族自治县市场监督管理局</v>
      </c>
      <c r="B3" s="7"/>
      <c r="C3" s="36"/>
      <c r="H3" s="37" t="s">
        <v>182</v>
      </c>
    </row>
    <row r="4" ht="18.75" customHeight="1" spans="1:8">
      <c r="A4" s="10" t="s">
        <v>195</v>
      </c>
      <c r="B4" s="10" t="s">
        <v>568</v>
      </c>
      <c r="C4" s="10" t="s">
        <v>569</v>
      </c>
      <c r="D4" s="10" t="s">
        <v>570</v>
      </c>
      <c r="E4" s="10" t="s">
        <v>571</v>
      </c>
      <c r="F4" s="38" t="s">
        <v>572</v>
      </c>
      <c r="G4" s="39"/>
      <c r="H4" s="40"/>
    </row>
    <row r="5" ht="18.75" customHeight="1" spans="1:8">
      <c r="A5" s="17"/>
      <c r="B5" s="17"/>
      <c r="C5" s="17"/>
      <c r="D5" s="17"/>
      <c r="E5" s="17"/>
      <c r="F5" s="41" t="s">
        <v>538</v>
      </c>
      <c r="G5" s="41" t="s">
        <v>573</v>
      </c>
      <c r="H5" s="41" t="s">
        <v>574</v>
      </c>
    </row>
    <row r="6" ht="18.75" customHeight="1" spans="1:8">
      <c r="A6" s="42">
        <v>1</v>
      </c>
      <c r="B6" s="42">
        <v>2</v>
      </c>
      <c r="C6" s="42">
        <v>3</v>
      </c>
      <c r="D6" s="42">
        <v>4</v>
      </c>
      <c r="E6" s="42">
        <v>5</v>
      </c>
      <c r="F6" s="42">
        <v>6</v>
      </c>
      <c r="G6" s="43">
        <v>7</v>
      </c>
      <c r="H6" s="42">
        <v>8</v>
      </c>
    </row>
    <row r="7" ht="18.75" customHeight="1" spans="1:8">
      <c r="A7" s="44"/>
      <c r="B7" s="44"/>
      <c r="C7" s="44"/>
      <c r="D7" s="44"/>
      <c r="E7" s="44"/>
      <c r="F7" s="45"/>
      <c r="G7" s="23"/>
      <c r="H7" s="23"/>
    </row>
    <row r="8" ht="18.75" customHeight="1" spans="1:8">
      <c r="A8" s="46" t="s">
        <v>56</v>
      </c>
      <c r="B8" s="47"/>
      <c r="C8" s="47"/>
      <c r="D8" s="47"/>
      <c r="E8" s="47"/>
      <c r="F8" s="45"/>
      <c r="G8" s="23"/>
      <c r="H8" s="23"/>
    </row>
    <row r="10" customHeight="1" spans="1:1">
      <c r="A10" t="s">
        <v>532</v>
      </c>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2"/>
  <sheetViews>
    <sheetView showZeros="0" workbookViewId="0">
      <selection activeCell="I19" sqref="I19"/>
    </sheetView>
  </sheetViews>
  <sheetFormatPr defaultColWidth="9.14285714285714" defaultRowHeight="14.25" customHeight="1"/>
  <cols>
    <col min="1" max="1" width="13.4190476190476" customWidth="1"/>
    <col min="2" max="2" width="41.0095238095238" customWidth="1"/>
    <col min="3" max="3" width="23.8571428571429" customWidth="1"/>
    <col min="4" max="4" width="11.1428571428571" customWidth="1"/>
    <col min="5" max="5" width="33.447619047619" customWidth="1"/>
    <col min="6" max="6" width="9.85714285714286" customWidth="1"/>
    <col min="7" max="7" width="17.7142857142857" customWidth="1"/>
    <col min="8" max="11" width="23.0095238095238" customWidth="1"/>
  </cols>
  <sheetData>
    <row r="1" ht="19.5" customHeight="1" spans="4:11">
      <c r="D1" s="1"/>
      <c r="E1" s="1"/>
      <c r="F1" s="1"/>
      <c r="G1" s="1"/>
      <c r="H1" s="2"/>
      <c r="I1" s="2"/>
      <c r="J1" s="2"/>
      <c r="K1" s="32" t="s">
        <v>575</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"单位名称："&amp;"沧源佤族自治县市场监督管理局"</f>
        <v>单位名称：沧源佤族自治县市场监督管理局</v>
      </c>
      <c r="B3" s="7"/>
      <c r="C3" s="7"/>
      <c r="D3" s="7"/>
      <c r="E3" s="7"/>
      <c r="F3" s="7"/>
      <c r="G3" s="7"/>
      <c r="H3" s="8"/>
      <c r="I3" s="8"/>
      <c r="J3" s="8"/>
      <c r="K3" s="3" t="s">
        <v>182</v>
      </c>
    </row>
    <row r="4" ht="18.75" customHeight="1" spans="1:11">
      <c r="A4" s="9" t="s">
        <v>288</v>
      </c>
      <c r="B4" s="9" t="s">
        <v>197</v>
      </c>
      <c r="C4" s="9" t="s">
        <v>289</v>
      </c>
      <c r="D4" s="10" t="s">
        <v>198</v>
      </c>
      <c r="E4" s="10" t="s">
        <v>199</v>
      </c>
      <c r="F4" s="10" t="s">
        <v>290</v>
      </c>
      <c r="G4" s="10" t="s">
        <v>291</v>
      </c>
      <c r="H4" s="27" t="s">
        <v>56</v>
      </c>
      <c r="I4" s="11" t="s">
        <v>576</v>
      </c>
      <c r="J4" s="12"/>
      <c r="K4" s="13"/>
    </row>
    <row r="5" ht="18.75" customHeight="1" spans="1:11">
      <c r="A5" s="14"/>
      <c r="B5" s="14"/>
      <c r="C5" s="14"/>
      <c r="D5" s="15"/>
      <c r="E5" s="15"/>
      <c r="F5" s="15"/>
      <c r="G5" s="15"/>
      <c r="H5" s="28"/>
      <c r="I5" s="10" t="s">
        <v>59</v>
      </c>
      <c r="J5" s="10" t="s">
        <v>60</v>
      </c>
      <c r="K5" s="10" t="s">
        <v>61</v>
      </c>
    </row>
    <row r="6" ht="18.75" customHeight="1" spans="1:11">
      <c r="A6" s="16"/>
      <c r="B6" s="16"/>
      <c r="C6" s="16"/>
      <c r="D6" s="17"/>
      <c r="E6" s="17"/>
      <c r="F6" s="17"/>
      <c r="G6" s="17"/>
      <c r="H6" s="29"/>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23"/>
      <c r="I8" s="23"/>
      <c r="J8" s="23"/>
      <c r="K8" s="23"/>
    </row>
    <row r="9" ht="18.75" customHeight="1" spans="1:11">
      <c r="A9" s="20"/>
      <c r="B9" s="20"/>
      <c r="C9" s="20"/>
      <c r="D9" s="20"/>
      <c r="E9" s="20"/>
      <c r="F9" s="20"/>
      <c r="G9" s="20"/>
      <c r="H9" s="23"/>
      <c r="I9" s="23"/>
      <c r="J9" s="23"/>
      <c r="K9" s="23"/>
    </row>
    <row r="10" ht="18.75" customHeight="1" spans="1:11">
      <c r="A10" s="31" t="s">
        <v>56</v>
      </c>
      <c r="B10" s="31"/>
      <c r="C10" s="31"/>
      <c r="D10" s="31"/>
      <c r="E10" s="31"/>
      <c r="F10" s="31"/>
      <c r="G10" s="31"/>
      <c r="H10" s="23"/>
      <c r="I10" s="23"/>
      <c r="J10" s="23"/>
      <c r="K10" s="23"/>
    </row>
    <row r="12" customHeight="1" spans="1:1">
      <c r="A12" t="s">
        <v>532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8"/>
  <sheetViews>
    <sheetView showZeros="0" workbookViewId="0">
      <selection activeCell="C22" sqref="C22"/>
    </sheetView>
  </sheetViews>
  <sheetFormatPr defaultColWidth="9.14285714285714" defaultRowHeight="14.25" customHeight="1" outlineLevelCol="6"/>
  <cols>
    <col min="1" max="1" width="29.4190476190476" customWidth="1"/>
    <col min="2" max="2" width="23.1428571428571" customWidth="1"/>
    <col min="3" max="3" width="31.5809523809524" customWidth="1"/>
    <col min="4" max="4" width="16.2952380952381" customWidth="1"/>
    <col min="5" max="7" width="23.8571428571429" customWidth="1"/>
  </cols>
  <sheetData>
    <row r="1" ht="18.75" customHeight="1" spans="4:7">
      <c r="D1" s="1"/>
      <c r="E1" s="2"/>
      <c r="F1" s="2"/>
      <c r="G1" s="3" t="s">
        <v>577</v>
      </c>
    </row>
    <row r="2" ht="36.75" customHeight="1" spans="1:7">
      <c r="A2" s="4" t="str">
        <f>"2025"&amp;"年部门项目中期规划预算表"</f>
        <v>2025年部门项目中期规划预算表</v>
      </c>
      <c r="B2" s="5"/>
      <c r="C2" s="5"/>
      <c r="D2" s="5"/>
      <c r="E2" s="5"/>
      <c r="F2" s="5"/>
      <c r="G2" s="5"/>
    </row>
    <row r="3" ht="18.75" customHeight="1" spans="1:7">
      <c r="A3" s="6" t="str">
        <f>"单位名称："&amp;"沧源佤族自治县市场监督管理局"</f>
        <v>单位名称：沧源佤族自治县市场监督管理局</v>
      </c>
      <c r="B3" s="7"/>
      <c r="C3" s="7"/>
      <c r="D3" s="7"/>
      <c r="E3" s="8"/>
      <c r="F3" s="8"/>
      <c r="G3" s="3" t="s">
        <v>182</v>
      </c>
    </row>
    <row r="4" ht="18.75" customHeight="1" spans="1:7">
      <c r="A4" s="9" t="s">
        <v>289</v>
      </c>
      <c r="B4" s="9" t="s">
        <v>288</v>
      </c>
      <c r="C4" s="9" t="s">
        <v>197</v>
      </c>
      <c r="D4" s="10" t="s">
        <v>578</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633300</v>
      </c>
      <c r="F8" s="23"/>
      <c r="G8" s="23"/>
    </row>
    <row r="9" ht="18.75" customHeight="1" spans="1:7">
      <c r="A9" s="24" t="s">
        <v>71</v>
      </c>
      <c r="B9" s="20"/>
      <c r="C9" s="20"/>
      <c r="D9" s="22"/>
      <c r="E9" s="23">
        <v>633300</v>
      </c>
      <c r="F9" s="23"/>
      <c r="G9" s="23"/>
    </row>
    <row r="10" ht="18.75" customHeight="1" spans="1:7">
      <c r="A10" s="25"/>
      <c r="B10" s="20" t="s">
        <v>579</v>
      </c>
      <c r="C10" s="20" t="s">
        <v>315</v>
      </c>
      <c r="D10" s="22" t="s">
        <v>580</v>
      </c>
      <c r="E10" s="23">
        <v>153500</v>
      </c>
      <c r="F10" s="23"/>
      <c r="G10" s="23"/>
    </row>
    <row r="11" ht="18.75" customHeight="1" spans="1:7">
      <c r="A11" s="25"/>
      <c r="B11" s="20" t="s">
        <v>579</v>
      </c>
      <c r="C11" s="20" t="s">
        <v>313</v>
      </c>
      <c r="D11" s="22" t="s">
        <v>580</v>
      </c>
      <c r="E11" s="23">
        <v>10000</v>
      </c>
      <c r="F11" s="23"/>
      <c r="G11" s="23"/>
    </row>
    <row r="12" ht="18.75" customHeight="1" spans="1:7">
      <c r="A12" s="25"/>
      <c r="B12" s="20" t="s">
        <v>579</v>
      </c>
      <c r="C12" s="20" t="s">
        <v>321</v>
      </c>
      <c r="D12" s="22" t="s">
        <v>580</v>
      </c>
      <c r="E12" s="23">
        <v>50000</v>
      </c>
      <c r="F12" s="23"/>
      <c r="G12" s="23"/>
    </row>
    <row r="13" ht="18.75" customHeight="1" spans="1:7">
      <c r="A13" s="25"/>
      <c r="B13" s="20" t="s">
        <v>581</v>
      </c>
      <c r="C13" s="20" t="s">
        <v>305</v>
      </c>
      <c r="D13" s="22" t="s">
        <v>580</v>
      </c>
      <c r="E13" s="23">
        <v>60000</v>
      </c>
      <c r="F13" s="23"/>
      <c r="G13" s="23"/>
    </row>
    <row r="14" ht="18.75" customHeight="1" spans="1:7">
      <c r="A14" s="25"/>
      <c r="B14" s="20" t="s">
        <v>582</v>
      </c>
      <c r="C14" s="20" t="s">
        <v>299</v>
      </c>
      <c r="D14" s="22" t="s">
        <v>580</v>
      </c>
      <c r="E14" s="23">
        <v>278800</v>
      </c>
      <c r="F14" s="23"/>
      <c r="G14" s="23"/>
    </row>
    <row r="15" ht="18.75" customHeight="1" spans="1:7">
      <c r="A15" s="25"/>
      <c r="B15" s="20" t="s">
        <v>582</v>
      </c>
      <c r="C15" s="20" t="s">
        <v>294</v>
      </c>
      <c r="D15" s="22" t="s">
        <v>580</v>
      </c>
      <c r="E15" s="23">
        <v>70000</v>
      </c>
      <c r="F15" s="23"/>
      <c r="G15" s="23"/>
    </row>
    <row r="16" ht="18.75" customHeight="1" spans="1:7">
      <c r="A16" s="25"/>
      <c r="B16" s="20" t="s">
        <v>582</v>
      </c>
      <c r="C16" s="20" t="s">
        <v>323</v>
      </c>
      <c r="D16" s="22" t="s">
        <v>580</v>
      </c>
      <c r="E16" s="23">
        <v>1000</v>
      </c>
      <c r="F16" s="23"/>
      <c r="G16" s="23"/>
    </row>
    <row r="17" ht="18.75" customHeight="1" spans="1:7">
      <c r="A17" s="25"/>
      <c r="B17" s="20" t="s">
        <v>582</v>
      </c>
      <c r="C17" s="20" t="s">
        <v>325</v>
      </c>
      <c r="D17" s="22" t="s">
        <v>580</v>
      </c>
      <c r="E17" s="23">
        <v>10000</v>
      </c>
      <c r="F17" s="23"/>
      <c r="G17" s="23"/>
    </row>
    <row r="18" ht="18.75" customHeight="1" spans="1:7">
      <c r="A18" s="22" t="s">
        <v>56</v>
      </c>
      <c r="B18" s="26"/>
      <c r="C18" s="26"/>
      <c r="D18" s="26"/>
      <c r="E18" s="23">
        <v>633300</v>
      </c>
      <c r="F18" s="23"/>
      <c r="G18" s="23"/>
    </row>
  </sheetData>
  <mergeCells count="11">
    <mergeCell ref="A2:G2"/>
    <mergeCell ref="A3:D3"/>
    <mergeCell ref="E4:G4"/>
    <mergeCell ref="A18:D18"/>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N1" workbookViewId="0">
      <selection activeCell="A1" sqref="A1"/>
    </sheetView>
  </sheetViews>
  <sheetFormatPr defaultColWidth="9.14285714285714" defaultRowHeight="14.25" customHeight="1"/>
  <cols>
    <col min="1" max="1" width="21.1428571428571" customWidth="1"/>
    <col min="2" max="2" width="35.2761904761905" customWidth="1"/>
    <col min="3" max="8" width="20.4190476190476" customWidth="1"/>
    <col min="9" max="11" width="20.5809523809524" customWidth="1"/>
    <col min="12" max="12" width="20.4190476190476" customWidth="1"/>
    <col min="13" max="13" width="20.5809523809524" customWidth="1"/>
    <col min="14" max="19" width="20.4190476190476" customWidth="1"/>
  </cols>
  <sheetData>
    <row r="1" ht="19.5" customHeight="1" spans="10:19">
      <c r="J1" s="175"/>
      <c r="O1" s="64"/>
      <c r="P1" s="64"/>
      <c r="Q1" s="64"/>
      <c r="R1" s="64"/>
      <c r="S1" s="32" t="s">
        <v>53</v>
      </c>
    </row>
    <row r="2" ht="57.75" customHeight="1" spans="1:19">
      <c r="A2" s="134" t="str">
        <f>"2025"&amp;"年部门收入预算表"</f>
        <v>2025年部门收入预算表</v>
      </c>
      <c r="B2" s="185"/>
      <c r="C2" s="185"/>
      <c r="D2" s="185"/>
      <c r="E2" s="185"/>
      <c r="F2" s="185"/>
      <c r="G2" s="185"/>
      <c r="H2" s="185"/>
      <c r="I2" s="185"/>
      <c r="J2" s="185"/>
      <c r="K2" s="185"/>
      <c r="L2" s="185"/>
      <c r="M2" s="185"/>
      <c r="N2" s="185"/>
      <c r="O2" s="201"/>
      <c r="P2" s="201"/>
      <c r="Q2" s="201"/>
      <c r="R2" s="201"/>
      <c r="S2" s="201"/>
    </row>
    <row r="3" ht="18.75" customHeight="1" spans="1:19">
      <c r="A3" s="35" t="str">
        <f>"单位名称："&amp;"沧源佤族自治县市场监督管理局"</f>
        <v>单位名称：沧源佤族自治县市场监督管理局</v>
      </c>
      <c r="B3" s="186"/>
      <c r="C3" s="186"/>
      <c r="D3" s="186"/>
      <c r="E3" s="186"/>
      <c r="F3" s="186"/>
      <c r="G3" s="186"/>
      <c r="H3" s="186"/>
      <c r="I3" s="186"/>
      <c r="J3" s="202"/>
      <c r="K3" s="186"/>
      <c r="L3" s="186"/>
      <c r="M3" s="186"/>
      <c r="N3" s="186"/>
      <c r="O3" s="202"/>
      <c r="P3" s="202"/>
      <c r="Q3" s="202"/>
      <c r="R3" s="202"/>
      <c r="S3" s="32" t="s">
        <v>1</v>
      </c>
    </row>
    <row r="4" ht="18.75" customHeight="1" spans="1:19">
      <c r="A4" s="187" t="s">
        <v>54</v>
      </c>
      <c r="B4" s="188" t="s">
        <v>55</v>
      </c>
      <c r="C4" s="188" t="s">
        <v>56</v>
      </c>
      <c r="D4" s="189" t="s">
        <v>57</v>
      </c>
      <c r="E4" s="190"/>
      <c r="F4" s="190"/>
      <c r="G4" s="190"/>
      <c r="H4" s="190"/>
      <c r="I4" s="190"/>
      <c r="J4" s="203"/>
      <c r="K4" s="190"/>
      <c r="L4" s="190"/>
      <c r="M4" s="190"/>
      <c r="N4" s="204"/>
      <c r="O4" s="189" t="s">
        <v>46</v>
      </c>
      <c r="P4" s="189"/>
      <c r="Q4" s="189"/>
      <c r="R4" s="189"/>
      <c r="S4" s="207"/>
    </row>
    <row r="5" ht="18.75" customHeight="1" spans="1:19">
      <c r="A5" s="191"/>
      <c r="B5" s="192"/>
      <c r="C5" s="192"/>
      <c r="D5" s="193" t="s">
        <v>58</v>
      </c>
      <c r="E5" s="193" t="s">
        <v>59</v>
      </c>
      <c r="F5" s="193" t="s">
        <v>60</v>
      </c>
      <c r="G5" s="193" t="s">
        <v>61</v>
      </c>
      <c r="H5" s="193" t="s">
        <v>62</v>
      </c>
      <c r="I5" s="205" t="s">
        <v>63</v>
      </c>
      <c r="J5" s="205"/>
      <c r="K5" s="205"/>
      <c r="L5" s="205"/>
      <c r="M5" s="205"/>
      <c r="N5" s="196"/>
      <c r="O5" s="193" t="s">
        <v>58</v>
      </c>
      <c r="P5" s="193" t="s">
        <v>59</v>
      </c>
      <c r="Q5" s="193" t="s">
        <v>60</v>
      </c>
      <c r="R5" s="193" t="s">
        <v>61</v>
      </c>
      <c r="S5" s="193" t="s">
        <v>64</v>
      </c>
    </row>
    <row r="6" ht="18.75" customHeight="1" spans="1:19">
      <c r="A6" s="194"/>
      <c r="B6" s="195"/>
      <c r="C6" s="195"/>
      <c r="D6" s="196"/>
      <c r="E6" s="196"/>
      <c r="F6" s="196"/>
      <c r="G6" s="196"/>
      <c r="H6" s="196"/>
      <c r="I6" s="195" t="s">
        <v>58</v>
      </c>
      <c r="J6" s="195" t="s">
        <v>65</v>
      </c>
      <c r="K6" s="195" t="s">
        <v>66</v>
      </c>
      <c r="L6" s="195" t="s">
        <v>67</v>
      </c>
      <c r="M6" s="195" t="s">
        <v>68</v>
      </c>
      <c r="N6" s="195" t="s">
        <v>69</v>
      </c>
      <c r="O6" s="206"/>
      <c r="P6" s="206"/>
      <c r="Q6" s="206"/>
      <c r="R6" s="206"/>
      <c r="S6" s="196"/>
    </row>
    <row r="7" ht="18.75" customHeight="1" spans="1:19">
      <c r="A7" s="161">
        <v>1</v>
      </c>
      <c r="B7" s="161">
        <v>2</v>
      </c>
      <c r="C7" s="161">
        <v>3</v>
      </c>
      <c r="D7" s="161">
        <v>4</v>
      </c>
      <c r="E7" s="161">
        <v>5</v>
      </c>
      <c r="F7" s="161">
        <v>6</v>
      </c>
      <c r="G7" s="161">
        <v>7</v>
      </c>
      <c r="H7" s="161">
        <v>8</v>
      </c>
      <c r="I7" s="161">
        <v>9</v>
      </c>
      <c r="J7" s="161">
        <v>10</v>
      </c>
      <c r="K7" s="161">
        <v>11</v>
      </c>
      <c r="L7" s="161">
        <v>12</v>
      </c>
      <c r="M7" s="161">
        <v>13</v>
      </c>
      <c r="N7" s="161">
        <v>14</v>
      </c>
      <c r="O7" s="161">
        <v>15</v>
      </c>
      <c r="P7" s="161">
        <v>16</v>
      </c>
      <c r="Q7" s="161">
        <v>17</v>
      </c>
      <c r="R7" s="161">
        <v>18</v>
      </c>
      <c r="S7" s="161">
        <v>19</v>
      </c>
    </row>
    <row r="8" ht="18.75" customHeight="1" spans="1:19">
      <c r="A8" s="197" t="s">
        <v>70</v>
      </c>
      <c r="B8" s="198" t="s">
        <v>71</v>
      </c>
      <c r="C8" s="23">
        <v>8578223.22</v>
      </c>
      <c r="D8" s="23">
        <v>8578223.22</v>
      </c>
      <c r="E8" s="23">
        <v>8558223.22</v>
      </c>
      <c r="F8" s="23"/>
      <c r="G8" s="23"/>
      <c r="H8" s="23"/>
      <c r="I8" s="23">
        <v>20000</v>
      </c>
      <c r="J8" s="23"/>
      <c r="K8" s="23"/>
      <c r="L8" s="23"/>
      <c r="M8" s="23"/>
      <c r="N8" s="23">
        <v>20000</v>
      </c>
      <c r="O8" s="23"/>
      <c r="P8" s="23"/>
      <c r="Q8" s="23"/>
      <c r="R8" s="23"/>
      <c r="S8" s="23"/>
    </row>
    <row r="9" ht="18.75" customHeight="1" spans="1:19">
      <c r="A9" s="199" t="s">
        <v>56</v>
      </c>
      <c r="B9" s="200"/>
      <c r="C9" s="23">
        <v>8578223.22</v>
      </c>
      <c r="D9" s="23">
        <v>8578223.22</v>
      </c>
      <c r="E9" s="23">
        <v>8558223.22</v>
      </c>
      <c r="F9" s="23"/>
      <c r="G9" s="23"/>
      <c r="H9" s="23"/>
      <c r="I9" s="23">
        <v>20000</v>
      </c>
      <c r="J9" s="23"/>
      <c r="K9" s="23"/>
      <c r="L9" s="23"/>
      <c r="M9" s="23"/>
      <c r="N9" s="23">
        <v>20000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32"/>
  <sheetViews>
    <sheetView showZeros="0" topLeftCell="A4" workbookViewId="0">
      <selection activeCell="A1" sqref="A1"/>
    </sheetView>
  </sheetViews>
  <sheetFormatPr defaultColWidth="9.14285714285714" defaultRowHeight="14.25" customHeight="1"/>
  <cols>
    <col min="1" max="1" width="14.2761904761905" customWidth="1"/>
    <col min="2" max="2" width="37.7142857142857" customWidth="1"/>
    <col min="3" max="6" width="19.1428571428571" customWidth="1"/>
    <col min="7" max="8" width="19" customWidth="1"/>
    <col min="9" max="9" width="18.8571428571429" customWidth="1"/>
    <col min="10" max="11" width="19" customWidth="1"/>
    <col min="12" max="14" width="18.8571428571429" customWidth="1"/>
    <col min="15" max="15" width="19" customWidth="1"/>
  </cols>
  <sheetData>
    <row r="1" ht="19.5" customHeight="1" spans="4:15">
      <c r="D1" s="175"/>
      <c r="H1" s="175"/>
      <c r="J1" s="175"/>
      <c r="O1" s="33" t="s">
        <v>72</v>
      </c>
    </row>
    <row r="2" ht="42" customHeight="1" spans="1:15">
      <c r="A2" s="4" t="str">
        <f>"2025"&amp;"年部门支出预算表"</f>
        <v>2025年部门支出预算表</v>
      </c>
      <c r="B2" s="176"/>
      <c r="C2" s="176"/>
      <c r="D2" s="176"/>
      <c r="E2" s="176"/>
      <c r="F2" s="176"/>
      <c r="G2" s="176"/>
      <c r="H2" s="176"/>
      <c r="I2" s="176"/>
      <c r="J2" s="176"/>
      <c r="K2" s="176"/>
      <c r="L2" s="176"/>
      <c r="M2" s="176"/>
      <c r="N2" s="176"/>
      <c r="O2" s="176"/>
    </row>
    <row r="3" ht="18.75" customHeight="1" spans="1:15">
      <c r="A3" s="177" t="str">
        <f>"单位名称："&amp;"沧源佤族自治县市场监督管理局"</f>
        <v>单位名称：沧源佤族自治县市场监督管理局</v>
      </c>
      <c r="B3" s="178"/>
      <c r="C3" s="63"/>
      <c r="D3" s="2"/>
      <c r="E3" s="63"/>
      <c r="F3" s="63"/>
      <c r="G3" s="63"/>
      <c r="H3" s="2"/>
      <c r="I3" s="63"/>
      <c r="J3" s="2"/>
      <c r="K3" s="63"/>
      <c r="L3" s="63"/>
      <c r="M3" s="184"/>
      <c r="N3" s="184"/>
      <c r="O3" s="33" t="s">
        <v>1</v>
      </c>
    </row>
    <row r="4" ht="18.75" customHeight="1" spans="1:15">
      <c r="A4" s="9" t="s">
        <v>73</v>
      </c>
      <c r="B4" s="9" t="s">
        <v>74</v>
      </c>
      <c r="C4" s="9" t="s">
        <v>56</v>
      </c>
      <c r="D4" s="11" t="s">
        <v>59</v>
      </c>
      <c r="E4" s="72" t="s">
        <v>75</v>
      </c>
      <c r="F4" s="142" t="s">
        <v>76</v>
      </c>
      <c r="G4" s="9" t="s">
        <v>60</v>
      </c>
      <c r="H4" s="9" t="s">
        <v>61</v>
      </c>
      <c r="I4" s="9" t="s">
        <v>77</v>
      </c>
      <c r="J4" s="11" t="s">
        <v>78</v>
      </c>
      <c r="K4" s="12"/>
      <c r="L4" s="12"/>
      <c r="M4" s="12"/>
      <c r="N4" s="12"/>
      <c r="O4" s="13"/>
    </row>
    <row r="5" ht="29.25" customHeight="1" spans="1:15">
      <c r="A5" s="17"/>
      <c r="B5" s="17"/>
      <c r="C5" s="17"/>
      <c r="D5" s="148" t="s">
        <v>58</v>
      </c>
      <c r="E5" s="91" t="s">
        <v>75</v>
      </c>
      <c r="F5" s="91" t="s">
        <v>76</v>
      </c>
      <c r="G5" s="17"/>
      <c r="H5" s="17"/>
      <c r="I5" s="17"/>
      <c r="J5" s="148" t="s">
        <v>58</v>
      </c>
      <c r="K5" s="41" t="s">
        <v>79</v>
      </c>
      <c r="L5" s="41" t="s">
        <v>80</v>
      </c>
      <c r="M5" s="41" t="s">
        <v>81</v>
      </c>
      <c r="N5" s="41" t="s">
        <v>82</v>
      </c>
      <c r="O5" s="41" t="s">
        <v>83</v>
      </c>
    </row>
    <row r="6" ht="18.75" customHeight="1" spans="1:15">
      <c r="A6" s="119">
        <v>1</v>
      </c>
      <c r="B6" s="119">
        <v>2</v>
      </c>
      <c r="C6" s="161">
        <v>3</v>
      </c>
      <c r="D6" s="161">
        <v>4</v>
      </c>
      <c r="E6" s="161">
        <v>5</v>
      </c>
      <c r="F6" s="161">
        <v>6</v>
      </c>
      <c r="G6" s="161">
        <v>7</v>
      </c>
      <c r="H6" s="161">
        <v>8</v>
      </c>
      <c r="I6" s="161">
        <v>9</v>
      </c>
      <c r="J6" s="161">
        <v>10</v>
      </c>
      <c r="K6" s="161">
        <v>11</v>
      </c>
      <c r="L6" s="161">
        <v>12</v>
      </c>
      <c r="M6" s="161">
        <v>13</v>
      </c>
      <c r="N6" s="161">
        <v>14</v>
      </c>
      <c r="O6" s="161">
        <v>15</v>
      </c>
    </row>
    <row r="7" ht="18.75" customHeight="1" spans="1:15">
      <c r="A7" s="173" t="s">
        <v>84</v>
      </c>
      <c r="B7" s="173" t="s">
        <v>85</v>
      </c>
      <c r="C7" s="23">
        <v>6215282.14</v>
      </c>
      <c r="D7" s="23">
        <v>6195282.14</v>
      </c>
      <c r="E7" s="23">
        <v>5572982.14</v>
      </c>
      <c r="F7" s="23">
        <v>622300</v>
      </c>
      <c r="G7" s="23"/>
      <c r="H7" s="23"/>
      <c r="I7" s="23"/>
      <c r="J7" s="23">
        <v>20000</v>
      </c>
      <c r="K7" s="23"/>
      <c r="L7" s="23"/>
      <c r="M7" s="23"/>
      <c r="N7" s="23"/>
      <c r="O7" s="23">
        <v>20000</v>
      </c>
    </row>
    <row r="8" ht="18.75" customHeight="1" spans="1:15">
      <c r="A8" s="218" t="s">
        <v>86</v>
      </c>
      <c r="B8" s="218" t="s">
        <v>87</v>
      </c>
      <c r="C8" s="23">
        <v>6215282.14</v>
      </c>
      <c r="D8" s="23">
        <v>6195282.14</v>
      </c>
      <c r="E8" s="23">
        <v>5572982.14</v>
      </c>
      <c r="F8" s="23">
        <v>622300</v>
      </c>
      <c r="G8" s="23"/>
      <c r="H8" s="23"/>
      <c r="I8" s="23"/>
      <c r="J8" s="23">
        <v>20000</v>
      </c>
      <c r="K8" s="23"/>
      <c r="L8" s="23"/>
      <c r="M8" s="23"/>
      <c r="N8" s="23"/>
      <c r="O8" s="23">
        <v>20000</v>
      </c>
    </row>
    <row r="9" ht="18.75" customHeight="1" spans="1:15">
      <c r="A9" s="219" t="s">
        <v>88</v>
      </c>
      <c r="B9" s="220" t="s">
        <v>89</v>
      </c>
      <c r="C9" s="23">
        <v>5230892.34</v>
      </c>
      <c r="D9" s="23">
        <v>5230892.34</v>
      </c>
      <c r="E9" s="23">
        <v>5230892.34</v>
      </c>
      <c r="F9" s="23"/>
      <c r="G9" s="23"/>
      <c r="H9" s="23"/>
      <c r="I9" s="23"/>
      <c r="J9" s="23"/>
      <c r="K9" s="23"/>
      <c r="L9" s="23"/>
      <c r="M9" s="23"/>
      <c r="N9" s="23"/>
      <c r="O9" s="23"/>
    </row>
    <row r="10" ht="18.75" customHeight="1" spans="1:15">
      <c r="A10" s="219" t="s">
        <v>90</v>
      </c>
      <c r="B10" s="220" t="s">
        <v>91</v>
      </c>
      <c r="C10" s="23">
        <v>50000</v>
      </c>
      <c r="D10" s="23">
        <v>50000</v>
      </c>
      <c r="E10" s="23"/>
      <c r="F10" s="23">
        <v>50000</v>
      </c>
      <c r="G10" s="23"/>
      <c r="H10" s="23"/>
      <c r="I10" s="23"/>
      <c r="J10" s="23"/>
      <c r="K10" s="23"/>
      <c r="L10" s="23"/>
      <c r="M10" s="23"/>
      <c r="N10" s="23"/>
      <c r="O10" s="23"/>
    </row>
    <row r="11" ht="18.75" customHeight="1" spans="1:15">
      <c r="A11" s="219" t="s">
        <v>92</v>
      </c>
      <c r="B11" s="220" t="s">
        <v>93</v>
      </c>
      <c r="C11" s="23">
        <v>278800</v>
      </c>
      <c r="D11" s="23">
        <v>278800</v>
      </c>
      <c r="E11" s="23"/>
      <c r="F11" s="23">
        <v>278800</v>
      </c>
      <c r="G11" s="23"/>
      <c r="H11" s="23"/>
      <c r="I11" s="23"/>
      <c r="J11" s="23"/>
      <c r="K11" s="23"/>
      <c r="L11" s="23"/>
      <c r="M11" s="23"/>
      <c r="N11" s="23"/>
      <c r="O11" s="23"/>
    </row>
    <row r="12" ht="18.75" customHeight="1" spans="1:15">
      <c r="A12" s="219" t="s">
        <v>94</v>
      </c>
      <c r="B12" s="220" t="s">
        <v>95</v>
      </c>
      <c r="C12" s="23">
        <v>60000</v>
      </c>
      <c r="D12" s="23">
        <v>60000</v>
      </c>
      <c r="E12" s="23"/>
      <c r="F12" s="23">
        <v>60000</v>
      </c>
      <c r="G12" s="23"/>
      <c r="H12" s="23"/>
      <c r="I12" s="23"/>
      <c r="J12" s="23"/>
      <c r="K12" s="23"/>
      <c r="L12" s="23"/>
      <c r="M12" s="23"/>
      <c r="N12" s="23"/>
      <c r="O12" s="23"/>
    </row>
    <row r="13" ht="18.75" customHeight="1" spans="1:15">
      <c r="A13" s="219" t="s">
        <v>96</v>
      </c>
      <c r="B13" s="220" t="s">
        <v>97</v>
      </c>
      <c r="C13" s="23">
        <v>185100</v>
      </c>
      <c r="D13" s="23">
        <v>185100</v>
      </c>
      <c r="E13" s="23">
        <v>21600</v>
      </c>
      <c r="F13" s="23">
        <v>163500</v>
      </c>
      <c r="G13" s="23"/>
      <c r="H13" s="23"/>
      <c r="I13" s="23"/>
      <c r="J13" s="23"/>
      <c r="K13" s="23"/>
      <c r="L13" s="23"/>
      <c r="M13" s="23"/>
      <c r="N13" s="23"/>
      <c r="O13" s="23"/>
    </row>
    <row r="14" ht="18.75" customHeight="1" spans="1:15">
      <c r="A14" s="219" t="s">
        <v>98</v>
      </c>
      <c r="B14" s="220" t="s">
        <v>99</v>
      </c>
      <c r="C14" s="23">
        <v>320489.8</v>
      </c>
      <c r="D14" s="23">
        <v>320489.8</v>
      </c>
      <c r="E14" s="23">
        <v>320489.8</v>
      </c>
      <c r="F14" s="23"/>
      <c r="G14" s="23"/>
      <c r="H14" s="23"/>
      <c r="I14" s="23"/>
      <c r="J14" s="23"/>
      <c r="K14" s="23"/>
      <c r="L14" s="23"/>
      <c r="M14" s="23"/>
      <c r="N14" s="23"/>
      <c r="O14" s="23"/>
    </row>
    <row r="15" ht="18.75" customHeight="1" spans="1:15">
      <c r="A15" s="219" t="s">
        <v>100</v>
      </c>
      <c r="B15" s="220" t="s">
        <v>101</v>
      </c>
      <c r="C15" s="23">
        <v>90000</v>
      </c>
      <c r="D15" s="23">
        <v>70000</v>
      </c>
      <c r="E15" s="23"/>
      <c r="F15" s="23">
        <v>70000</v>
      </c>
      <c r="G15" s="23"/>
      <c r="H15" s="23"/>
      <c r="I15" s="23"/>
      <c r="J15" s="23">
        <v>20000</v>
      </c>
      <c r="K15" s="23"/>
      <c r="L15" s="23"/>
      <c r="M15" s="23"/>
      <c r="N15" s="23"/>
      <c r="O15" s="23">
        <v>20000</v>
      </c>
    </row>
    <row r="16" ht="18.75" customHeight="1" spans="1:15">
      <c r="A16" s="173" t="s">
        <v>102</v>
      </c>
      <c r="B16" s="173" t="s">
        <v>103</v>
      </c>
      <c r="C16" s="23">
        <v>1553722.04</v>
      </c>
      <c r="D16" s="23">
        <v>1553722.04</v>
      </c>
      <c r="E16" s="23">
        <v>1542722.04</v>
      </c>
      <c r="F16" s="23">
        <v>11000</v>
      </c>
      <c r="G16" s="23"/>
      <c r="H16" s="23"/>
      <c r="I16" s="23"/>
      <c r="J16" s="23"/>
      <c r="K16" s="23"/>
      <c r="L16" s="23"/>
      <c r="M16" s="23"/>
      <c r="N16" s="23"/>
      <c r="O16" s="23"/>
    </row>
    <row r="17" ht="18.75" customHeight="1" spans="1:15">
      <c r="A17" s="218" t="s">
        <v>104</v>
      </c>
      <c r="B17" s="218" t="s">
        <v>105</v>
      </c>
      <c r="C17" s="23">
        <v>1510758.04</v>
      </c>
      <c r="D17" s="23">
        <v>1510758.04</v>
      </c>
      <c r="E17" s="23">
        <v>1509758.04</v>
      </c>
      <c r="F17" s="23">
        <v>1000</v>
      </c>
      <c r="G17" s="23"/>
      <c r="H17" s="23"/>
      <c r="I17" s="23"/>
      <c r="J17" s="23"/>
      <c r="K17" s="23"/>
      <c r="L17" s="23"/>
      <c r="M17" s="23"/>
      <c r="N17" s="23"/>
      <c r="O17" s="23"/>
    </row>
    <row r="18" ht="18.75" customHeight="1" spans="1:15">
      <c r="A18" s="219" t="s">
        <v>106</v>
      </c>
      <c r="B18" s="220" t="s">
        <v>107</v>
      </c>
      <c r="C18" s="23">
        <v>815659</v>
      </c>
      <c r="D18" s="23">
        <v>815659</v>
      </c>
      <c r="E18" s="23">
        <v>814659</v>
      </c>
      <c r="F18" s="23">
        <v>1000</v>
      </c>
      <c r="G18" s="23"/>
      <c r="H18" s="23"/>
      <c r="I18" s="23"/>
      <c r="J18" s="23"/>
      <c r="K18" s="23"/>
      <c r="L18" s="23"/>
      <c r="M18" s="23"/>
      <c r="N18" s="23"/>
      <c r="O18" s="23"/>
    </row>
    <row r="19" ht="18.75" customHeight="1" spans="1:15">
      <c r="A19" s="219" t="s">
        <v>108</v>
      </c>
      <c r="B19" s="220" t="s">
        <v>109</v>
      </c>
      <c r="C19" s="23">
        <v>695099.04</v>
      </c>
      <c r="D19" s="23">
        <v>695099.04</v>
      </c>
      <c r="E19" s="23">
        <v>695099.04</v>
      </c>
      <c r="F19" s="23"/>
      <c r="G19" s="23"/>
      <c r="H19" s="23"/>
      <c r="I19" s="23"/>
      <c r="J19" s="23"/>
      <c r="K19" s="23"/>
      <c r="L19" s="23"/>
      <c r="M19" s="23"/>
      <c r="N19" s="23"/>
      <c r="O19" s="23"/>
    </row>
    <row r="20" ht="18.75" customHeight="1" spans="1:15">
      <c r="A20" s="218" t="s">
        <v>110</v>
      </c>
      <c r="B20" s="218" t="s">
        <v>111</v>
      </c>
      <c r="C20" s="23">
        <v>32364</v>
      </c>
      <c r="D20" s="23">
        <v>32364</v>
      </c>
      <c r="E20" s="23">
        <v>32364</v>
      </c>
      <c r="F20" s="23"/>
      <c r="G20" s="23"/>
      <c r="H20" s="23"/>
      <c r="I20" s="23"/>
      <c r="J20" s="23"/>
      <c r="K20" s="23"/>
      <c r="L20" s="23"/>
      <c r="M20" s="23"/>
      <c r="N20" s="23"/>
      <c r="O20" s="23"/>
    </row>
    <row r="21" ht="18.75" customHeight="1" spans="1:15">
      <c r="A21" s="219" t="s">
        <v>112</v>
      </c>
      <c r="B21" s="220" t="s">
        <v>113</v>
      </c>
      <c r="C21" s="23">
        <v>32364</v>
      </c>
      <c r="D21" s="23">
        <v>32364</v>
      </c>
      <c r="E21" s="23">
        <v>32364</v>
      </c>
      <c r="F21" s="23"/>
      <c r="G21" s="23"/>
      <c r="H21" s="23"/>
      <c r="I21" s="23"/>
      <c r="J21" s="23"/>
      <c r="K21" s="23"/>
      <c r="L21" s="23"/>
      <c r="M21" s="23"/>
      <c r="N21" s="23"/>
      <c r="O21" s="23"/>
    </row>
    <row r="22" ht="18.75" customHeight="1" spans="1:15">
      <c r="A22" s="218" t="s">
        <v>114</v>
      </c>
      <c r="B22" s="218" t="s">
        <v>115</v>
      </c>
      <c r="C22" s="23">
        <v>10600</v>
      </c>
      <c r="D22" s="23">
        <v>10600</v>
      </c>
      <c r="E22" s="23">
        <v>600</v>
      </c>
      <c r="F22" s="23">
        <v>10000</v>
      </c>
      <c r="G22" s="23"/>
      <c r="H22" s="23"/>
      <c r="I22" s="23"/>
      <c r="J22" s="23"/>
      <c r="K22" s="23"/>
      <c r="L22" s="23"/>
      <c r="M22" s="23"/>
      <c r="N22" s="23"/>
      <c r="O22" s="23"/>
    </row>
    <row r="23" ht="18.75" customHeight="1" spans="1:15">
      <c r="A23" s="219" t="s">
        <v>116</v>
      </c>
      <c r="B23" s="220" t="s">
        <v>115</v>
      </c>
      <c r="C23" s="23">
        <v>10600</v>
      </c>
      <c r="D23" s="23">
        <v>10600</v>
      </c>
      <c r="E23" s="23">
        <v>600</v>
      </c>
      <c r="F23" s="23">
        <v>10000</v>
      </c>
      <c r="G23" s="23"/>
      <c r="H23" s="23"/>
      <c r="I23" s="23"/>
      <c r="J23" s="23"/>
      <c r="K23" s="23"/>
      <c r="L23" s="23"/>
      <c r="M23" s="23"/>
      <c r="N23" s="23"/>
      <c r="O23" s="23"/>
    </row>
    <row r="24" ht="18.75" customHeight="1" spans="1:15">
      <c r="A24" s="173" t="s">
        <v>117</v>
      </c>
      <c r="B24" s="173" t="s">
        <v>118</v>
      </c>
      <c r="C24" s="23">
        <v>287894.76</v>
      </c>
      <c r="D24" s="23">
        <v>287894.76</v>
      </c>
      <c r="E24" s="23">
        <v>287894.76</v>
      </c>
      <c r="F24" s="23"/>
      <c r="G24" s="23"/>
      <c r="H24" s="23"/>
      <c r="I24" s="23"/>
      <c r="J24" s="23"/>
      <c r="K24" s="23"/>
      <c r="L24" s="23"/>
      <c r="M24" s="23"/>
      <c r="N24" s="23"/>
      <c r="O24" s="23"/>
    </row>
    <row r="25" ht="18.75" customHeight="1" spans="1:15">
      <c r="A25" s="218" t="s">
        <v>119</v>
      </c>
      <c r="B25" s="218" t="s">
        <v>120</v>
      </c>
      <c r="C25" s="23">
        <v>287894.76</v>
      </c>
      <c r="D25" s="23">
        <v>287894.76</v>
      </c>
      <c r="E25" s="23">
        <v>287894.76</v>
      </c>
      <c r="F25" s="23"/>
      <c r="G25" s="23"/>
      <c r="H25" s="23"/>
      <c r="I25" s="23"/>
      <c r="J25" s="23"/>
      <c r="K25" s="23"/>
      <c r="L25" s="23"/>
      <c r="M25" s="23"/>
      <c r="N25" s="23"/>
      <c r="O25" s="23"/>
    </row>
    <row r="26" ht="18.75" customHeight="1" spans="1:15">
      <c r="A26" s="219" t="s">
        <v>121</v>
      </c>
      <c r="B26" s="220" t="s">
        <v>122</v>
      </c>
      <c r="C26" s="23">
        <v>242444.77</v>
      </c>
      <c r="D26" s="23">
        <v>242444.77</v>
      </c>
      <c r="E26" s="23">
        <v>242444.77</v>
      </c>
      <c r="F26" s="23"/>
      <c r="G26" s="23"/>
      <c r="H26" s="23"/>
      <c r="I26" s="23"/>
      <c r="J26" s="23"/>
      <c r="K26" s="23"/>
      <c r="L26" s="23"/>
      <c r="M26" s="23"/>
      <c r="N26" s="23"/>
      <c r="O26" s="23"/>
    </row>
    <row r="27" ht="18.75" customHeight="1" spans="1:15">
      <c r="A27" s="219" t="s">
        <v>123</v>
      </c>
      <c r="B27" s="220" t="s">
        <v>124</v>
      </c>
      <c r="C27" s="23">
        <v>18749.25</v>
      </c>
      <c r="D27" s="23">
        <v>18749.25</v>
      </c>
      <c r="E27" s="23">
        <v>18749.25</v>
      </c>
      <c r="F27" s="23"/>
      <c r="G27" s="23"/>
      <c r="H27" s="23"/>
      <c r="I27" s="23"/>
      <c r="J27" s="23"/>
      <c r="K27" s="23"/>
      <c r="L27" s="23"/>
      <c r="M27" s="23"/>
      <c r="N27" s="23"/>
      <c r="O27" s="23"/>
    </row>
    <row r="28" ht="18.75" customHeight="1" spans="1:15">
      <c r="A28" s="219" t="s">
        <v>125</v>
      </c>
      <c r="B28" s="220" t="s">
        <v>126</v>
      </c>
      <c r="C28" s="23">
        <v>26700.74</v>
      </c>
      <c r="D28" s="23">
        <v>26700.74</v>
      </c>
      <c r="E28" s="23">
        <v>26700.74</v>
      </c>
      <c r="F28" s="23"/>
      <c r="G28" s="23"/>
      <c r="H28" s="23"/>
      <c r="I28" s="23"/>
      <c r="J28" s="23"/>
      <c r="K28" s="23"/>
      <c r="L28" s="23"/>
      <c r="M28" s="23"/>
      <c r="N28" s="23"/>
      <c r="O28" s="23"/>
    </row>
    <row r="29" ht="18.75" customHeight="1" spans="1:15">
      <c r="A29" s="173" t="s">
        <v>127</v>
      </c>
      <c r="B29" s="173" t="s">
        <v>128</v>
      </c>
      <c r="C29" s="23">
        <v>521324.28</v>
      </c>
      <c r="D29" s="23">
        <v>521324.28</v>
      </c>
      <c r="E29" s="23">
        <v>521324.28</v>
      </c>
      <c r="F29" s="23"/>
      <c r="G29" s="23"/>
      <c r="H29" s="23"/>
      <c r="I29" s="23"/>
      <c r="J29" s="23"/>
      <c r="K29" s="23"/>
      <c r="L29" s="23"/>
      <c r="M29" s="23"/>
      <c r="N29" s="23"/>
      <c r="O29" s="23"/>
    </row>
    <row r="30" ht="18.75" customHeight="1" spans="1:15">
      <c r="A30" s="218" t="s">
        <v>129</v>
      </c>
      <c r="B30" s="218" t="s">
        <v>130</v>
      </c>
      <c r="C30" s="23">
        <v>521324.28</v>
      </c>
      <c r="D30" s="23">
        <v>521324.28</v>
      </c>
      <c r="E30" s="23">
        <v>521324.28</v>
      </c>
      <c r="F30" s="23"/>
      <c r="G30" s="23"/>
      <c r="H30" s="23"/>
      <c r="I30" s="23"/>
      <c r="J30" s="23"/>
      <c r="K30" s="23"/>
      <c r="L30" s="23"/>
      <c r="M30" s="23"/>
      <c r="N30" s="23"/>
      <c r="O30" s="23"/>
    </row>
    <row r="31" ht="18.75" customHeight="1" spans="1:15">
      <c r="A31" s="219" t="s">
        <v>131</v>
      </c>
      <c r="B31" s="220" t="s">
        <v>132</v>
      </c>
      <c r="C31" s="23">
        <v>521324.28</v>
      </c>
      <c r="D31" s="23">
        <v>521324.28</v>
      </c>
      <c r="E31" s="23">
        <v>521324.28</v>
      </c>
      <c r="F31" s="23"/>
      <c r="G31" s="23"/>
      <c r="H31" s="23"/>
      <c r="I31" s="23"/>
      <c r="J31" s="23"/>
      <c r="K31" s="23"/>
      <c r="L31" s="23"/>
      <c r="M31" s="23"/>
      <c r="N31" s="23"/>
      <c r="O31" s="23"/>
    </row>
    <row r="32" ht="18.75" customHeight="1" spans="1:15">
      <c r="A32" s="182" t="s">
        <v>133</v>
      </c>
      <c r="B32" s="183" t="s">
        <v>133</v>
      </c>
      <c r="C32" s="23">
        <v>8578223.22</v>
      </c>
      <c r="D32" s="23">
        <v>8558223.22</v>
      </c>
      <c r="E32" s="23">
        <v>7924923.22</v>
      </c>
      <c r="F32" s="23">
        <v>633300</v>
      </c>
      <c r="G32" s="23"/>
      <c r="H32" s="23"/>
      <c r="I32" s="23"/>
      <c r="J32" s="23">
        <v>20000</v>
      </c>
      <c r="K32" s="23"/>
      <c r="L32" s="23"/>
      <c r="M32" s="23"/>
      <c r="N32" s="23"/>
      <c r="O32" s="23">
        <v>20000</v>
      </c>
    </row>
  </sheetData>
  <mergeCells count="11">
    <mergeCell ref="A2:O2"/>
    <mergeCell ref="A3:L3"/>
    <mergeCell ref="D4:F4"/>
    <mergeCell ref="J4:O4"/>
    <mergeCell ref="A32:B32"/>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workbookViewId="0">
      <selection activeCell="A1" sqref="A1"/>
    </sheetView>
  </sheetViews>
  <sheetFormatPr defaultColWidth="9.14285714285714" defaultRowHeight="14.25" customHeight="1" outlineLevelCol="3"/>
  <cols>
    <col min="1" max="1" width="39.2761904761905" customWidth="1"/>
    <col min="2" max="2" width="30.8571428571429" customWidth="1"/>
    <col min="3" max="3" width="35.8571428571429" customWidth="1"/>
    <col min="4" max="4" width="29.8571428571429" customWidth="1"/>
  </cols>
  <sheetData>
    <row r="1" ht="19.5" customHeight="1" spans="4:4">
      <c r="D1" s="33" t="s">
        <v>134</v>
      </c>
    </row>
    <row r="2" ht="36" customHeight="1" spans="1:4">
      <c r="A2" s="4" t="str">
        <f>"2025"&amp;"年部门财政拨款收支预算总表"</f>
        <v>2025年部门财政拨款收支预算总表</v>
      </c>
      <c r="B2" s="164"/>
      <c r="C2" s="164"/>
      <c r="D2" s="164"/>
    </row>
    <row r="3" ht="18.75" customHeight="1" spans="1:4">
      <c r="A3" s="6" t="str">
        <f>"单位名称："&amp;"沧源佤族自治县市场监督管理局"</f>
        <v>单位名称：沧源佤族自治县市场监督管理局</v>
      </c>
      <c r="B3" s="165"/>
      <c r="C3" s="165"/>
      <c r="D3" s="33" t="s">
        <v>1</v>
      </c>
    </row>
    <row r="4" ht="18.75" customHeight="1" spans="1:4">
      <c r="A4" s="11" t="s">
        <v>2</v>
      </c>
      <c r="B4" s="13"/>
      <c r="C4" s="11" t="s">
        <v>3</v>
      </c>
      <c r="D4" s="13"/>
    </row>
    <row r="5" ht="18.75" customHeight="1" spans="1:4">
      <c r="A5" s="27" t="s">
        <v>4</v>
      </c>
      <c r="B5" s="106" t="str">
        <f t="shared" ref="B5:D5" si="0">"2025"&amp;"年预算数"</f>
        <v>2025年预算数</v>
      </c>
      <c r="C5" s="27" t="s">
        <v>135</v>
      </c>
      <c r="D5" s="106" t="str">
        <f t="shared" si="0"/>
        <v>2025年预算数</v>
      </c>
    </row>
    <row r="6" ht="18.75" customHeight="1" spans="1:4">
      <c r="A6" s="29"/>
      <c r="B6" s="17"/>
      <c r="C6" s="29"/>
      <c r="D6" s="17"/>
    </row>
    <row r="7" ht="18.75" customHeight="1" spans="1:4">
      <c r="A7" s="166" t="s">
        <v>136</v>
      </c>
      <c r="B7" s="23">
        <v>8558223.22</v>
      </c>
      <c r="C7" s="167" t="s">
        <v>137</v>
      </c>
      <c r="D7" s="23">
        <v>8558223.22</v>
      </c>
    </row>
    <row r="8" ht="18.75" customHeight="1" spans="1:4">
      <c r="A8" s="168" t="s">
        <v>138</v>
      </c>
      <c r="B8" s="23">
        <v>8558223.22</v>
      </c>
      <c r="C8" s="167" t="s">
        <v>139</v>
      </c>
      <c r="D8" s="23">
        <v>6195282.14</v>
      </c>
    </row>
    <row r="9" ht="18.75" customHeight="1" spans="1:4">
      <c r="A9" s="168" t="s">
        <v>140</v>
      </c>
      <c r="B9" s="23"/>
      <c r="C9" s="167" t="s">
        <v>141</v>
      </c>
      <c r="D9" s="23"/>
    </row>
    <row r="10" ht="18.75" customHeight="1" spans="1:4">
      <c r="A10" s="168" t="s">
        <v>142</v>
      </c>
      <c r="B10" s="23"/>
      <c r="C10" s="167" t="s">
        <v>143</v>
      </c>
      <c r="D10" s="23"/>
    </row>
    <row r="11" ht="18.75" customHeight="1" spans="1:4">
      <c r="A11" s="168" t="s">
        <v>144</v>
      </c>
      <c r="B11" s="23"/>
      <c r="C11" s="167" t="s">
        <v>145</v>
      </c>
      <c r="D11" s="23"/>
    </row>
    <row r="12" ht="18.75" customHeight="1" spans="1:4">
      <c r="A12" s="168" t="s">
        <v>138</v>
      </c>
      <c r="B12" s="23"/>
      <c r="C12" s="167" t="s">
        <v>146</v>
      </c>
      <c r="D12" s="23"/>
    </row>
    <row r="13" ht="18.75" customHeight="1" spans="1:4">
      <c r="A13" s="168" t="s">
        <v>140</v>
      </c>
      <c r="B13" s="23"/>
      <c r="C13" s="167" t="s">
        <v>147</v>
      </c>
      <c r="D13" s="23"/>
    </row>
    <row r="14" ht="18.75" customHeight="1" spans="1:4">
      <c r="A14" s="168" t="s">
        <v>142</v>
      </c>
      <c r="B14" s="23"/>
      <c r="C14" s="167" t="s">
        <v>148</v>
      </c>
      <c r="D14" s="23"/>
    </row>
    <row r="15" ht="18.75" customHeight="1" spans="1:4">
      <c r="A15" s="169"/>
      <c r="B15" s="23"/>
      <c r="C15" s="21" t="s">
        <v>149</v>
      </c>
      <c r="D15" s="23">
        <v>1553722.04</v>
      </c>
    </row>
    <row r="16" ht="18.75" customHeight="1" spans="1:4">
      <c r="A16" s="170"/>
      <c r="B16" s="23"/>
      <c r="C16" s="21" t="s">
        <v>150</v>
      </c>
      <c r="D16" s="23">
        <v>287894.76</v>
      </c>
    </row>
    <row r="17" ht="18.75" customHeight="1" spans="1:4">
      <c r="A17" s="171"/>
      <c r="B17" s="23"/>
      <c r="C17" s="21" t="s">
        <v>151</v>
      </c>
      <c r="D17" s="23"/>
    </row>
    <row r="18" ht="18.75" customHeight="1" spans="1:4">
      <c r="A18" s="171"/>
      <c r="B18" s="23"/>
      <c r="C18" s="21" t="s">
        <v>152</v>
      </c>
      <c r="D18" s="23"/>
    </row>
    <row r="19" ht="18.75" customHeight="1" spans="1:4">
      <c r="A19" s="171"/>
      <c r="B19" s="23"/>
      <c r="C19" s="21" t="s">
        <v>153</v>
      </c>
      <c r="D19" s="23"/>
    </row>
    <row r="20" ht="18.75" customHeight="1" spans="1:4">
      <c r="A20" s="171"/>
      <c r="B20" s="23"/>
      <c r="C20" s="21" t="s">
        <v>154</v>
      </c>
      <c r="D20" s="23"/>
    </row>
    <row r="21" ht="18.75" customHeight="1" spans="1:4">
      <c r="A21" s="171"/>
      <c r="B21" s="23"/>
      <c r="C21" s="21" t="s">
        <v>155</v>
      </c>
      <c r="D21" s="23"/>
    </row>
    <row r="22" ht="18.75" customHeight="1" spans="1:4">
      <c r="A22" s="171"/>
      <c r="B22" s="23"/>
      <c r="C22" s="21" t="s">
        <v>156</v>
      </c>
      <c r="D22" s="23"/>
    </row>
    <row r="23" ht="18.75" customHeight="1" spans="1:4">
      <c r="A23" s="171"/>
      <c r="B23" s="23"/>
      <c r="C23" s="21" t="s">
        <v>157</v>
      </c>
      <c r="D23" s="23"/>
    </row>
    <row r="24" ht="18.75" customHeight="1" spans="1:4">
      <c r="A24" s="171"/>
      <c r="B24" s="23"/>
      <c r="C24" s="21" t="s">
        <v>158</v>
      </c>
      <c r="D24" s="23"/>
    </row>
    <row r="25" ht="18.75" customHeight="1" spans="1:4">
      <c r="A25" s="171"/>
      <c r="B25" s="23"/>
      <c r="C25" s="21" t="s">
        <v>159</v>
      </c>
      <c r="D25" s="23"/>
    </row>
    <row r="26" ht="18.75" customHeight="1" spans="1:4">
      <c r="A26" s="171"/>
      <c r="B26" s="23"/>
      <c r="C26" s="21" t="s">
        <v>160</v>
      </c>
      <c r="D26" s="23">
        <v>521324.28</v>
      </c>
    </row>
    <row r="27" ht="18.75" customHeight="1" spans="1:4">
      <c r="A27" s="169"/>
      <c r="B27" s="23"/>
      <c r="C27" s="21" t="s">
        <v>161</v>
      </c>
      <c r="D27" s="23"/>
    </row>
    <row r="28" ht="18.75" customHeight="1" spans="1:4">
      <c r="A28" s="170"/>
      <c r="B28" s="23"/>
      <c r="C28" s="21" t="s">
        <v>162</v>
      </c>
      <c r="D28" s="23"/>
    </row>
    <row r="29" ht="18.75" customHeight="1" spans="1:4">
      <c r="A29" s="171"/>
      <c r="B29" s="23"/>
      <c r="C29" s="21" t="s">
        <v>163</v>
      </c>
      <c r="D29" s="23"/>
    </row>
    <row r="30" ht="18.75" customHeight="1" spans="1:4">
      <c r="A30" s="171"/>
      <c r="B30" s="23"/>
      <c r="C30" s="21" t="s">
        <v>164</v>
      </c>
      <c r="D30" s="23"/>
    </row>
    <row r="31" ht="18.75" customHeight="1" spans="1:4">
      <c r="A31" s="171"/>
      <c r="B31" s="23"/>
      <c r="C31" s="21" t="s">
        <v>165</v>
      </c>
      <c r="D31" s="23"/>
    </row>
    <row r="32" ht="18.75" customHeight="1" spans="1:4">
      <c r="A32" s="171"/>
      <c r="B32" s="23"/>
      <c r="C32" s="21" t="s">
        <v>166</v>
      </c>
      <c r="D32" s="23"/>
    </row>
    <row r="33" ht="18.75" customHeight="1" spans="1:4">
      <c r="A33" s="171"/>
      <c r="B33" s="23"/>
      <c r="C33" s="21" t="s">
        <v>167</v>
      </c>
      <c r="D33" s="23"/>
    </row>
    <row r="34" ht="18.75" customHeight="1" spans="1:4">
      <c r="A34" s="169"/>
      <c r="B34" s="172"/>
      <c r="C34" s="21" t="s">
        <v>168</v>
      </c>
      <c r="D34" s="172"/>
    </row>
    <row r="35" ht="18.75" customHeight="1" spans="1:4">
      <c r="A35" s="169"/>
      <c r="B35" s="23"/>
      <c r="C35" s="173" t="s">
        <v>169</v>
      </c>
      <c r="D35" s="23"/>
    </row>
    <row r="36" ht="18.75" customHeight="1" spans="1:4">
      <c r="A36" s="170" t="s">
        <v>170</v>
      </c>
      <c r="B36" s="174">
        <v>8558223.22</v>
      </c>
      <c r="C36" s="169" t="s">
        <v>52</v>
      </c>
      <c r="D36" s="174">
        <v>8558223.22</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2"/>
  <sheetViews>
    <sheetView showZeros="0" topLeftCell="A2" workbookViewId="0">
      <selection activeCell="C31" sqref="C31"/>
    </sheetView>
  </sheetViews>
  <sheetFormatPr defaultColWidth="9.14285714285714" defaultRowHeight="14.25" customHeight="1" outlineLevelCol="6"/>
  <cols>
    <col min="1" max="1" width="20.1428571428571" customWidth="1"/>
    <col min="2" max="2" width="44" customWidth="1"/>
    <col min="3" max="3" width="24.2761904761905" customWidth="1"/>
    <col min="4" max="4" width="20.4190476190476" customWidth="1"/>
    <col min="5" max="7" width="24.2761904761905" customWidth="1"/>
  </cols>
  <sheetData>
    <row r="1" customHeight="1" spans="1:7">
      <c r="A1" s="155"/>
      <c r="B1" s="155"/>
      <c r="C1" s="155"/>
      <c r="D1" s="50"/>
      <c r="E1" s="155"/>
      <c r="F1" s="53"/>
      <c r="G1" s="33" t="s">
        <v>171</v>
      </c>
    </row>
    <row r="2" ht="39" customHeight="1" spans="1:7">
      <c r="A2" s="4" t="str">
        <f>"2025"&amp;"年一般公共预算支出预算表（按功能科目分类）"</f>
        <v>2025年一般公共预算支出预算表（按功能科目分类）</v>
      </c>
      <c r="B2" s="105"/>
      <c r="C2" s="105"/>
      <c r="D2" s="105"/>
      <c r="E2" s="105"/>
      <c r="F2" s="105"/>
      <c r="G2" s="105"/>
    </row>
    <row r="3" ht="18.75" customHeight="1" spans="1:7">
      <c r="A3" s="6" t="str">
        <f>"单位名称："&amp;"沧源佤族自治县市场监督管理局"</f>
        <v>单位名称：沧源佤族自治县市场监督管理局</v>
      </c>
      <c r="B3" s="156"/>
      <c r="C3" s="50"/>
      <c r="D3" s="50"/>
      <c r="E3" s="50"/>
      <c r="F3" s="53"/>
      <c r="G3" s="33" t="s">
        <v>1</v>
      </c>
    </row>
    <row r="4" ht="18.75" customHeight="1" spans="1:7">
      <c r="A4" s="157" t="s">
        <v>172</v>
      </c>
      <c r="B4" s="158"/>
      <c r="C4" s="106" t="s">
        <v>56</v>
      </c>
      <c r="D4" s="136" t="s">
        <v>75</v>
      </c>
      <c r="E4" s="12"/>
      <c r="F4" s="13"/>
      <c r="G4" s="129" t="s">
        <v>76</v>
      </c>
    </row>
    <row r="5" ht="18.75" customHeight="1" spans="1:7">
      <c r="A5" s="159" t="s">
        <v>73</v>
      </c>
      <c r="B5" s="159" t="s">
        <v>74</v>
      </c>
      <c r="C5" s="29"/>
      <c r="D5" s="148" t="s">
        <v>58</v>
      </c>
      <c r="E5" s="148" t="s">
        <v>173</v>
      </c>
      <c r="F5" s="148" t="s">
        <v>174</v>
      </c>
      <c r="G5" s="92"/>
    </row>
    <row r="6" ht="18.75" customHeight="1" spans="1:7">
      <c r="A6" s="160" t="s">
        <v>175</v>
      </c>
      <c r="B6" s="160" t="s">
        <v>176</v>
      </c>
      <c r="C6" s="160" t="s">
        <v>177</v>
      </c>
      <c r="D6" s="161">
        <v>4</v>
      </c>
      <c r="E6" s="162" t="s">
        <v>178</v>
      </c>
      <c r="F6" s="162" t="s">
        <v>179</v>
      </c>
      <c r="G6" s="160" t="s">
        <v>180</v>
      </c>
    </row>
    <row r="7" ht="18.75" customHeight="1" spans="1:7">
      <c r="A7" s="120" t="s">
        <v>84</v>
      </c>
      <c r="B7" s="120" t="s">
        <v>85</v>
      </c>
      <c r="C7" s="23">
        <v>6195282.14</v>
      </c>
      <c r="D7" s="23">
        <v>5572982.14</v>
      </c>
      <c r="E7" s="23">
        <v>4985993.9</v>
      </c>
      <c r="F7" s="23">
        <v>586988.24</v>
      </c>
      <c r="G7" s="23">
        <v>622300</v>
      </c>
    </row>
    <row r="8" ht="18.75" customHeight="1" spans="1:7">
      <c r="A8" s="122" t="s">
        <v>86</v>
      </c>
      <c r="B8" s="122" t="s">
        <v>87</v>
      </c>
      <c r="C8" s="23">
        <v>6195282.14</v>
      </c>
      <c r="D8" s="23">
        <v>5572982.14</v>
      </c>
      <c r="E8" s="23">
        <v>4985993.9</v>
      </c>
      <c r="F8" s="23">
        <v>586988.24</v>
      </c>
      <c r="G8" s="23">
        <v>622300</v>
      </c>
    </row>
    <row r="9" ht="18.75" customHeight="1" spans="1:7">
      <c r="A9" s="163" t="s">
        <v>88</v>
      </c>
      <c r="B9" s="163" t="s">
        <v>89</v>
      </c>
      <c r="C9" s="23">
        <v>5230892.34</v>
      </c>
      <c r="D9" s="23">
        <v>5230892.34</v>
      </c>
      <c r="E9" s="23">
        <v>4653593.38</v>
      </c>
      <c r="F9" s="23">
        <v>577298.96</v>
      </c>
      <c r="G9" s="23"/>
    </row>
    <row r="10" ht="18.75" customHeight="1" spans="1:7">
      <c r="A10" s="163">
        <v>2013804</v>
      </c>
      <c r="B10" s="163" t="s">
        <v>91</v>
      </c>
      <c r="C10" s="23">
        <v>50000</v>
      </c>
      <c r="D10" s="23"/>
      <c r="E10" s="23"/>
      <c r="F10" s="23"/>
      <c r="G10" s="23">
        <v>50000</v>
      </c>
    </row>
    <row r="11" ht="18.75" customHeight="1" spans="1:7">
      <c r="A11" s="163">
        <v>2013805</v>
      </c>
      <c r="B11" s="163" t="s">
        <v>93</v>
      </c>
      <c r="C11" s="23">
        <v>278800</v>
      </c>
      <c r="D11" s="23"/>
      <c r="E11" s="23"/>
      <c r="F11" s="23"/>
      <c r="G11" s="23">
        <v>278800</v>
      </c>
    </row>
    <row r="12" ht="18.75" customHeight="1" spans="1:7">
      <c r="A12" s="163">
        <v>2013810</v>
      </c>
      <c r="B12" s="163" t="s">
        <v>95</v>
      </c>
      <c r="C12" s="23">
        <v>60000</v>
      </c>
      <c r="D12" s="23"/>
      <c r="E12" s="23"/>
      <c r="F12" s="23"/>
      <c r="G12" s="23">
        <v>60000</v>
      </c>
    </row>
    <row r="13" ht="18.75" customHeight="1" spans="1:7">
      <c r="A13" s="163">
        <v>2013816</v>
      </c>
      <c r="B13" s="163" t="s">
        <v>97</v>
      </c>
      <c r="C13" s="23">
        <v>185100</v>
      </c>
      <c r="D13" s="23">
        <v>21600</v>
      </c>
      <c r="E13" s="23">
        <v>21600</v>
      </c>
      <c r="F13" s="23"/>
      <c r="G13" s="23">
        <v>163500</v>
      </c>
    </row>
    <row r="14" ht="18.75" customHeight="1" spans="1:7">
      <c r="A14" s="163">
        <v>2013850</v>
      </c>
      <c r="B14" s="163" t="s">
        <v>99</v>
      </c>
      <c r="C14" s="23">
        <v>320489.8</v>
      </c>
      <c r="D14" s="23">
        <v>320489.8</v>
      </c>
      <c r="E14" s="23">
        <v>310800.52</v>
      </c>
      <c r="F14" s="23">
        <v>9689.28</v>
      </c>
      <c r="G14" s="23"/>
    </row>
    <row r="15" ht="18.75" customHeight="1" spans="1:7">
      <c r="A15" s="163">
        <v>2013899</v>
      </c>
      <c r="B15" s="163" t="s">
        <v>101</v>
      </c>
      <c r="C15" s="23">
        <v>70000</v>
      </c>
      <c r="D15" s="23"/>
      <c r="E15" s="23"/>
      <c r="F15" s="23"/>
      <c r="G15" s="23">
        <v>70000</v>
      </c>
    </row>
    <row r="16" ht="18.75" customHeight="1" spans="1:7">
      <c r="A16" s="120" t="s">
        <v>102</v>
      </c>
      <c r="B16" s="120" t="s">
        <v>103</v>
      </c>
      <c r="C16" s="23">
        <v>1553722.04</v>
      </c>
      <c r="D16" s="23">
        <v>1542722.04</v>
      </c>
      <c r="E16" s="23">
        <v>1542722.04</v>
      </c>
      <c r="F16" s="23"/>
      <c r="G16" s="23">
        <v>11000</v>
      </c>
    </row>
    <row r="17" ht="18.75" customHeight="1" spans="1:7">
      <c r="A17" s="122" t="s">
        <v>104</v>
      </c>
      <c r="B17" s="122" t="s">
        <v>105</v>
      </c>
      <c r="C17" s="23">
        <v>1510758.04</v>
      </c>
      <c r="D17" s="23">
        <v>1509758.04</v>
      </c>
      <c r="E17" s="23">
        <v>1509758.04</v>
      </c>
      <c r="F17" s="23"/>
      <c r="G17" s="23">
        <v>1000</v>
      </c>
    </row>
    <row r="18" ht="18.75" customHeight="1" spans="1:7">
      <c r="A18" s="163">
        <v>2080501</v>
      </c>
      <c r="B18" s="163" t="s">
        <v>107</v>
      </c>
      <c r="C18" s="23">
        <v>815659</v>
      </c>
      <c r="D18" s="23">
        <v>814659</v>
      </c>
      <c r="E18" s="23">
        <v>814659</v>
      </c>
      <c r="F18" s="23"/>
      <c r="G18" s="23">
        <v>1000</v>
      </c>
    </row>
    <row r="19" ht="18.75" customHeight="1" spans="1:7">
      <c r="A19" s="163">
        <v>2080505</v>
      </c>
      <c r="B19" s="163" t="s">
        <v>109</v>
      </c>
      <c r="C19" s="23">
        <v>695099.04</v>
      </c>
      <c r="D19" s="23">
        <v>695099.04</v>
      </c>
      <c r="E19" s="23">
        <v>695099.04</v>
      </c>
      <c r="F19" s="23"/>
      <c r="G19" s="23"/>
    </row>
    <row r="20" ht="18.75" customHeight="1" spans="1:7">
      <c r="A20" s="122" t="s">
        <v>110</v>
      </c>
      <c r="B20" s="122" t="s">
        <v>111</v>
      </c>
      <c r="C20" s="23">
        <v>32364</v>
      </c>
      <c r="D20" s="23">
        <v>32364</v>
      </c>
      <c r="E20" s="23">
        <v>32364</v>
      </c>
      <c r="F20" s="23"/>
      <c r="G20" s="23"/>
    </row>
    <row r="21" ht="18.75" customHeight="1" spans="1:7">
      <c r="A21" s="163">
        <v>2080801</v>
      </c>
      <c r="B21" s="163" t="s">
        <v>113</v>
      </c>
      <c r="C21" s="23">
        <v>32364</v>
      </c>
      <c r="D21" s="23">
        <v>32364</v>
      </c>
      <c r="E21" s="23">
        <v>32364</v>
      </c>
      <c r="F21" s="23"/>
      <c r="G21" s="23"/>
    </row>
    <row r="22" ht="18.75" customHeight="1" spans="1:7">
      <c r="A22" s="122" t="s">
        <v>114</v>
      </c>
      <c r="B22" s="122" t="s">
        <v>115</v>
      </c>
      <c r="C22" s="23">
        <v>10600</v>
      </c>
      <c r="D22" s="23">
        <v>600</v>
      </c>
      <c r="E22" s="23">
        <v>600</v>
      </c>
      <c r="F22" s="23"/>
      <c r="G22" s="23">
        <v>10000</v>
      </c>
    </row>
    <row r="23" ht="18.75" customHeight="1" spans="1:7">
      <c r="A23" s="163">
        <v>2089999</v>
      </c>
      <c r="B23" s="163" t="s">
        <v>115</v>
      </c>
      <c r="C23" s="23">
        <v>10600</v>
      </c>
      <c r="D23" s="23">
        <v>600</v>
      </c>
      <c r="E23" s="23">
        <v>600</v>
      </c>
      <c r="F23" s="23"/>
      <c r="G23" s="23">
        <v>10000</v>
      </c>
    </row>
    <row r="24" ht="18.75" customHeight="1" spans="1:7">
      <c r="A24" s="120" t="s">
        <v>117</v>
      </c>
      <c r="B24" s="120" t="s">
        <v>118</v>
      </c>
      <c r="C24" s="23">
        <v>287894.76</v>
      </c>
      <c r="D24" s="23">
        <v>287894.76</v>
      </c>
      <c r="E24" s="23">
        <v>287894.76</v>
      </c>
      <c r="F24" s="23"/>
      <c r="G24" s="23"/>
    </row>
    <row r="25" ht="18.75" customHeight="1" spans="1:7">
      <c r="A25" s="122" t="s">
        <v>119</v>
      </c>
      <c r="B25" s="122" t="s">
        <v>120</v>
      </c>
      <c r="C25" s="23">
        <v>287894.76</v>
      </c>
      <c r="D25" s="23">
        <v>287894.76</v>
      </c>
      <c r="E25" s="23">
        <v>287894.76</v>
      </c>
      <c r="F25" s="23"/>
      <c r="G25" s="23"/>
    </row>
    <row r="26" ht="18.75" customHeight="1" spans="1:7">
      <c r="A26" s="163">
        <v>2101101</v>
      </c>
      <c r="B26" s="163" t="s">
        <v>122</v>
      </c>
      <c r="C26" s="23">
        <v>242444.77</v>
      </c>
      <c r="D26" s="23">
        <v>242444.77</v>
      </c>
      <c r="E26" s="23">
        <v>242444.77</v>
      </c>
      <c r="F26" s="23"/>
      <c r="G26" s="23"/>
    </row>
    <row r="27" ht="18.75" customHeight="1" spans="1:7">
      <c r="A27" s="163">
        <v>2101102</v>
      </c>
      <c r="B27" s="163" t="s">
        <v>124</v>
      </c>
      <c r="C27" s="23">
        <v>18749.25</v>
      </c>
      <c r="D27" s="23">
        <v>18749.25</v>
      </c>
      <c r="E27" s="23">
        <v>18749.25</v>
      </c>
      <c r="F27" s="23"/>
      <c r="G27" s="23"/>
    </row>
    <row r="28" ht="18.75" customHeight="1" spans="1:7">
      <c r="A28" s="163">
        <v>2101199</v>
      </c>
      <c r="B28" s="163" t="s">
        <v>126</v>
      </c>
      <c r="C28" s="23">
        <v>26700.74</v>
      </c>
      <c r="D28" s="23">
        <v>26700.74</v>
      </c>
      <c r="E28" s="23">
        <v>26700.74</v>
      </c>
      <c r="F28" s="23"/>
      <c r="G28" s="23"/>
    </row>
    <row r="29" ht="18.75" customHeight="1" spans="1:7">
      <c r="A29" s="120" t="s">
        <v>127</v>
      </c>
      <c r="B29" s="120" t="s">
        <v>128</v>
      </c>
      <c r="C29" s="23">
        <v>521324.28</v>
      </c>
      <c r="D29" s="23">
        <v>521324.28</v>
      </c>
      <c r="E29" s="23">
        <v>521324.28</v>
      </c>
      <c r="F29" s="23"/>
      <c r="G29" s="23"/>
    </row>
    <row r="30" ht="18.75" customHeight="1" spans="1:7">
      <c r="A30" s="122" t="s">
        <v>129</v>
      </c>
      <c r="B30" s="122" t="s">
        <v>130</v>
      </c>
      <c r="C30" s="23">
        <v>521324.28</v>
      </c>
      <c r="D30" s="23">
        <v>521324.28</v>
      </c>
      <c r="E30" s="23">
        <v>521324.28</v>
      </c>
      <c r="F30" s="23"/>
      <c r="G30" s="23"/>
    </row>
    <row r="31" ht="18.75" customHeight="1" spans="1:7">
      <c r="A31" s="163">
        <v>2210201</v>
      </c>
      <c r="B31" s="163" t="s">
        <v>132</v>
      </c>
      <c r="C31" s="23">
        <v>521324.28</v>
      </c>
      <c r="D31" s="23">
        <v>521324.28</v>
      </c>
      <c r="E31" s="23">
        <v>521324.28</v>
      </c>
      <c r="F31" s="23"/>
      <c r="G31" s="23"/>
    </row>
    <row r="32" ht="18.75" customHeight="1" spans="1:7">
      <c r="A32" s="46" t="s">
        <v>56</v>
      </c>
      <c r="B32" s="46"/>
      <c r="C32" s="23">
        <v>8558223.22</v>
      </c>
      <c r="D32" s="23">
        <v>7924923.22</v>
      </c>
      <c r="E32" s="23">
        <v>7337934.98</v>
      </c>
      <c r="F32" s="23">
        <v>586988.24</v>
      </c>
      <c r="G32" s="23">
        <v>633300</v>
      </c>
    </row>
  </sheetData>
  <mergeCells count="7">
    <mergeCell ref="A2:G2"/>
    <mergeCell ref="A3:E3"/>
    <mergeCell ref="A4:B4"/>
    <mergeCell ref="D4:F4"/>
    <mergeCell ref="A32:B32"/>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A1" sqref="A1"/>
    </sheetView>
  </sheetViews>
  <sheetFormatPr defaultColWidth="9.14285714285714" defaultRowHeight="14.25" customHeight="1" outlineLevelCol="6"/>
  <cols>
    <col min="1" max="1" width="23.5809523809524" customWidth="1"/>
    <col min="2" max="7" width="22.8571428571429" customWidth="1"/>
  </cols>
  <sheetData>
    <row r="1" ht="15" customHeight="1" spans="1:7">
      <c r="A1" s="143"/>
      <c r="B1" s="144"/>
      <c r="C1" s="144"/>
      <c r="D1" s="145"/>
      <c r="G1" s="146" t="s">
        <v>181</v>
      </c>
    </row>
    <row r="2" ht="39" customHeight="1" spans="1:7">
      <c r="A2" s="134" t="str">
        <f>"2025"&amp;"年“三公”经费支出预算表"</f>
        <v>2025年“三公”经费支出预算表</v>
      </c>
      <c r="B2" s="67"/>
      <c r="C2" s="67"/>
      <c r="D2" s="67"/>
      <c r="E2" s="67"/>
      <c r="F2" s="67"/>
      <c r="G2" s="67"/>
    </row>
    <row r="3" ht="18.75" customHeight="1" spans="1:7">
      <c r="A3" s="35" t="str">
        <f>"单位名称："&amp;"沧源佤族自治县市场监督管理局"</f>
        <v>单位名称：沧源佤族自治县市场监督管理局</v>
      </c>
      <c r="B3" s="144"/>
      <c r="C3" s="144"/>
      <c r="D3" s="63"/>
      <c r="E3" s="2"/>
      <c r="G3" s="146" t="s">
        <v>182</v>
      </c>
    </row>
    <row r="4" ht="18.75" customHeight="1" spans="1:7">
      <c r="A4" s="9" t="s">
        <v>183</v>
      </c>
      <c r="B4" s="9" t="s">
        <v>184</v>
      </c>
      <c r="C4" s="27" t="s">
        <v>185</v>
      </c>
      <c r="D4" s="11" t="s">
        <v>186</v>
      </c>
      <c r="E4" s="12"/>
      <c r="F4" s="13"/>
      <c r="G4" s="27" t="s">
        <v>187</v>
      </c>
    </row>
    <row r="5" ht="18.75" customHeight="1" spans="1:7">
      <c r="A5" s="16"/>
      <c r="B5" s="147"/>
      <c r="C5" s="29"/>
      <c r="D5" s="148" t="s">
        <v>58</v>
      </c>
      <c r="E5" s="148" t="s">
        <v>188</v>
      </c>
      <c r="F5" s="148" t="s">
        <v>189</v>
      </c>
      <c r="G5" s="29"/>
    </row>
    <row r="6" ht="18.75" customHeight="1" spans="1:7">
      <c r="A6" s="149" t="s">
        <v>56</v>
      </c>
      <c r="B6" s="150">
        <v>1</v>
      </c>
      <c r="C6" s="151">
        <v>2</v>
      </c>
      <c r="D6" s="152">
        <v>3</v>
      </c>
      <c r="E6" s="152">
        <v>4</v>
      </c>
      <c r="F6" s="152">
        <v>5</v>
      </c>
      <c r="G6" s="151">
        <v>6</v>
      </c>
    </row>
    <row r="7" ht="18.75" customHeight="1" spans="1:7">
      <c r="A7" s="149" t="s">
        <v>56</v>
      </c>
      <c r="B7" s="153">
        <v>130000</v>
      </c>
      <c r="C7" s="153"/>
      <c r="D7" s="153">
        <v>120000</v>
      </c>
      <c r="E7" s="153"/>
      <c r="F7" s="153">
        <v>120000</v>
      </c>
      <c r="G7" s="153">
        <v>10000</v>
      </c>
    </row>
    <row r="8" ht="18.75" customHeight="1" spans="1:7">
      <c r="A8" s="154" t="s">
        <v>190</v>
      </c>
      <c r="B8" s="153"/>
      <c r="C8" s="153"/>
      <c r="D8" s="153"/>
      <c r="E8" s="153"/>
      <c r="F8" s="153"/>
      <c r="G8" s="153"/>
    </row>
    <row r="9" ht="18.75" customHeight="1" spans="1:7">
      <c r="A9" s="154" t="s">
        <v>191</v>
      </c>
      <c r="B9" s="153">
        <v>130000</v>
      </c>
      <c r="C9" s="153"/>
      <c r="D9" s="153">
        <v>120000</v>
      </c>
      <c r="E9" s="153"/>
      <c r="F9" s="153">
        <v>120000</v>
      </c>
      <c r="G9" s="153">
        <v>10000</v>
      </c>
    </row>
    <row r="10" ht="18.75" customHeight="1" spans="1:7">
      <c r="A10" s="154" t="s">
        <v>192</v>
      </c>
      <c r="B10" s="153"/>
      <c r="C10" s="153"/>
      <c r="D10" s="153"/>
      <c r="E10" s="153"/>
      <c r="F10" s="153"/>
      <c r="G10" s="153"/>
    </row>
    <row r="11" ht="18.75" customHeight="1" spans="1:7">
      <c r="A11" s="154" t="s">
        <v>193</v>
      </c>
      <c r="B11" s="153"/>
      <c r="C11" s="153"/>
      <c r="D11" s="153"/>
      <c r="E11" s="153"/>
      <c r="F11" s="153"/>
      <c r="G11" s="153"/>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5"/>
  <sheetViews>
    <sheetView showZeros="0" topLeftCell="A21" workbookViewId="0">
      <selection activeCell="H53" sqref="H53"/>
    </sheetView>
  </sheetViews>
  <sheetFormatPr defaultColWidth="9.14285714285714" defaultRowHeight="14.25" customHeight="1"/>
  <cols>
    <col min="1" max="1" width="32.8571428571429" customWidth="1"/>
    <col min="2" max="2" width="25.4190476190476" customWidth="1"/>
    <col min="3" max="3" width="26.5809523809524" customWidth="1"/>
    <col min="4" max="4" width="10.1428571428571" customWidth="1"/>
    <col min="5" max="5" width="17.5809523809524" customWidth="1"/>
    <col min="6" max="6" width="10.2761904761905" customWidth="1"/>
    <col min="7" max="7" width="23" customWidth="1"/>
    <col min="8" max="21" width="19.8571428571429" customWidth="1"/>
    <col min="22" max="23" width="20" customWidth="1"/>
  </cols>
  <sheetData>
    <row r="1" ht="18.75" customHeight="1" spans="2:23">
      <c r="B1" s="132"/>
      <c r="D1" s="133"/>
      <c r="E1" s="133"/>
      <c r="F1" s="133"/>
      <c r="G1" s="133"/>
      <c r="H1" s="64"/>
      <c r="I1" s="64"/>
      <c r="J1" s="64"/>
      <c r="K1" s="64"/>
      <c r="L1" s="64"/>
      <c r="M1" s="64"/>
      <c r="N1" s="2"/>
      <c r="O1" s="2"/>
      <c r="P1" s="2"/>
      <c r="Q1" s="64"/>
      <c r="U1" s="132"/>
      <c r="W1" s="32" t="s">
        <v>194</v>
      </c>
    </row>
    <row r="2" ht="39.75" customHeight="1" spans="1:23">
      <c r="A2" s="134" t="str">
        <f>"2025"&amp;"年部门基本支出预算表"</f>
        <v>2025年部门基本支出预算表</v>
      </c>
      <c r="B2" s="67"/>
      <c r="C2" s="67"/>
      <c r="D2" s="67"/>
      <c r="E2" s="67"/>
      <c r="F2" s="67"/>
      <c r="G2" s="67"/>
      <c r="H2" s="67"/>
      <c r="I2" s="67"/>
      <c r="J2" s="67"/>
      <c r="K2" s="67"/>
      <c r="L2" s="67"/>
      <c r="M2" s="67"/>
      <c r="N2" s="5"/>
      <c r="O2" s="5"/>
      <c r="P2" s="5"/>
      <c r="Q2" s="67"/>
      <c r="R2" s="67"/>
      <c r="S2" s="67"/>
      <c r="T2" s="67"/>
      <c r="U2" s="67"/>
      <c r="V2" s="67"/>
      <c r="W2" s="67"/>
    </row>
    <row r="3" ht="18.75" customHeight="1" spans="1:23">
      <c r="A3" s="6" t="str">
        <f>"单位名称："&amp;"沧源佤族自治县市场监督管理局"</f>
        <v>单位名称：沧源佤族自治县市场监督管理局</v>
      </c>
      <c r="B3" s="135"/>
      <c r="C3" s="135"/>
      <c r="D3" s="135"/>
      <c r="E3" s="135"/>
      <c r="F3" s="135"/>
      <c r="G3" s="135"/>
      <c r="H3" s="69"/>
      <c r="I3" s="69"/>
      <c r="J3" s="69"/>
      <c r="K3" s="69"/>
      <c r="L3" s="69"/>
      <c r="M3" s="69"/>
      <c r="N3" s="8"/>
      <c r="O3" s="8"/>
      <c r="P3" s="8"/>
      <c r="Q3" s="69"/>
      <c r="U3" s="132"/>
      <c r="W3" s="32" t="s">
        <v>182</v>
      </c>
    </row>
    <row r="4" ht="18.75" customHeight="1" spans="1:23">
      <c r="A4" s="9" t="s">
        <v>195</v>
      </c>
      <c r="B4" s="9" t="s">
        <v>196</v>
      </c>
      <c r="C4" s="9" t="s">
        <v>197</v>
      </c>
      <c r="D4" s="9" t="s">
        <v>198</v>
      </c>
      <c r="E4" s="9" t="s">
        <v>199</v>
      </c>
      <c r="F4" s="9" t="s">
        <v>200</v>
      </c>
      <c r="G4" s="9" t="s">
        <v>201</v>
      </c>
      <c r="H4" s="136" t="s">
        <v>202</v>
      </c>
      <c r="I4" s="87" t="s">
        <v>202</v>
      </c>
      <c r="J4" s="87"/>
      <c r="K4" s="87"/>
      <c r="L4" s="87"/>
      <c r="M4" s="87"/>
      <c r="N4" s="12"/>
      <c r="O4" s="12"/>
      <c r="P4" s="12"/>
      <c r="Q4" s="72" t="s">
        <v>62</v>
      </c>
      <c r="R4" s="87" t="s">
        <v>78</v>
      </c>
      <c r="S4" s="87"/>
      <c r="T4" s="87"/>
      <c r="U4" s="87"/>
      <c r="V4" s="87"/>
      <c r="W4" s="140"/>
    </row>
    <row r="5" ht="18.75" customHeight="1" spans="1:23">
      <c r="A5" s="14"/>
      <c r="B5" s="131"/>
      <c r="C5" s="14"/>
      <c r="D5" s="14"/>
      <c r="E5" s="14"/>
      <c r="F5" s="14"/>
      <c r="G5" s="14"/>
      <c r="H5" s="106" t="s">
        <v>203</v>
      </c>
      <c r="I5" s="136" t="s">
        <v>59</v>
      </c>
      <c r="J5" s="87"/>
      <c r="K5" s="87"/>
      <c r="L5" s="87"/>
      <c r="M5" s="140"/>
      <c r="N5" s="11" t="s">
        <v>204</v>
      </c>
      <c r="O5" s="12"/>
      <c r="P5" s="13"/>
      <c r="Q5" s="9" t="s">
        <v>62</v>
      </c>
      <c r="R5" s="136" t="s">
        <v>78</v>
      </c>
      <c r="S5" s="72" t="s">
        <v>65</v>
      </c>
      <c r="T5" s="87" t="s">
        <v>78</v>
      </c>
      <c r="U5" s="72" t="s">
        <v>67</v>
      </c>
      <c r="V5" s="72" t="s">
        <v>68</v>
      </c>
      <c r="W5" s="142" t="s">
        <v>69</v>
      </c>
    </row>
    <row r="6" ht="18.75" customHeight="1" spans="1:23">
      <c r="A6" s="28"/>
      <c r="B6" s="28"/>
      <c r="C6" s="28"/>
      <c r="D6" s="28"/>
      <c r="E6" s="28"/>
      <c r="F6" s="28"/>
      <c r="G6" s="28"/>
      <c r="H6" s="28"/>
      <c r="I6" s="141" t="s">
        <v>205</v>
      </c>
      <c r="J6" s="9" t="s">
        <v>206</v>
      </c>
      <c r="K6" s="9" t="s">
        <v>207</v>
      </c>
      <c r="L6" s="9" t="s">
        <v>208</v>
      </c>
      <c r="M6" s="9" t="s">
        <v>209</v>
      </c>
      <c r="N6" s="9" t="s">
        <v>59</v>
      </c>
      <c r="O6" s="9" t="s">
        <v>60</v>
      </c>
      <c r="P6" s="9" t="s">
        <v>61</v>
      </c>
      <c r="Q6" s="28"/>
      <c r="R6" s="9" t="s">
        <v>58</v>
      </c>
      <c r="S6" s="9" t="s">
        <v>65</v>
      </c>
      <c r="T6" s="9" t="s">
        <v>210</v>
      </c>
      <c r="U6" s="9" t="s">
        <v>67</v>
      </c>
      <c r="V6" s="9" t="s">
        <v>68</v>
      </c>
      <c r="W6" s="9" t="s">
        <v>69</v>
      </c>
    </row>
    <row r="7" ht="18.75" customHeight="1" spans="1:23">
      <c r="A7" s="109"/>
      <c r="B7" s="109"/>
      <c r="C7" s="109"/>
      <c r="D7" s="109"/>
      <c r="E7" s="109"/>
      <c r="F7" s="109"/>
      <c r="G7" s="109"/>
      <c r="H7" s="109"/>
      <c r="I7" s="91"/>
      <c r="J7" s="16" t="s">
        <v>211</v>
      </c>
      <c r="K7" s="16" t="s">
        <v>207</v>
      </c>
      <c r="L7" s="16" t="s">
        <v>208</v>
      </c>
      <c r="M7" s="16" t="s">
        <v>209</v>
      </c>
      <c r="N7" s="16" t="s">
        <v>207</v>
      </c>
      <c r="O7" s="16" t="s">
        <v>208</v>
      </c>
      <c r="P7" s="16" t="s">
        <v>209</v>
      </c>
      <c r="Q7" s="16" t="s">
        <v>62</v>
      </c>
      <c r="R7" s="16" t="s">
        <v>58</v>
      </c>
      <c r="S7" s="16" t="s">
        <v>65</v>
      </c>
      <c r="T7" s="16" t="s">
        <v>210</v>
      </c>
      <c r="U7" s="16" t="s">
        <v>67</v>
      </c>
      <c r="V7" s="16" t="s">
        <v>68</v>
      </c>
      <c r="W7" s="16" t="s">
        <v>69</v>
      </c>
    </row>
    <row r="8" ht="18.75" customHeight="1" spans="1:23">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row>
    <row r="9" ht="18.75" customHeight="1" spans="1:23">
      <c r="A9" s="138" t="s">
        <v>71</v>
      </c>
      <c r="B9" s="138"/>
      <c r="C9" s="138"/>
      <c r="D9" s="138"/>
      <c r="E9" s="138"/>
      <c r="F9" s="138"/>
      <c r="G9" s="138"/>
      <c r="H9" s="23">
        <v>7924923.22</v>
      </c>
      <c r="I9" s="23">
        <v>7924923.22</v>
      </c>
      <c r="J9" s="23"/>
      <c r="K9" s="23"/>
      <c r="L9" s="23">
        <v>7924923.22</v>
      </c>
      <c r="M9" s="23"/>
      <c r="N9" s="23"/>
      <c r="O9" s="23"/>
      <c r="P9" s="23"/>
      <c r="Q9" s="23"/>
      <c r="R9" s="23"/>
      <c r="S9" s="23"/>
      <c r="T9" s="23"/>
      <c r="U9" s="23"/>
      <c r="V9" s="23"/>
      <c r="W9" s="23"/>
    </row>
    <row r="10" ht="18.75" customHeight="1" spans="1:23">
      <c r="A10" s="139" t="s">
        <v>71</v>
      </c>
      <c r="B10" s="20"/>
      <c r="C10" s="20"/>
      <c r="D10" s="20"/>
      <c r="E10" s="20"/>
      <c r="F10" s="20"/>
      <c r="G10" s="20"/>
      <c r="H10" s="23">
        <v>7924923.22</v>
      </c>
      <c r="I10" s="23">
        <v>7924923.22</v>
      </c>
      <c r="J10" s="23"/>
      <c r="K10" s="23"/>
      <c r="L10" s="23">
        <v>7924923.22</v>
      </c>
      <c r="M10" s="23"/>
      <c r="N10" s="23"/>
      <c r="O10" s="23"/>
      <c r="P10" s="23"/>
      <c r="Q10" s="23"/>
      <c r="R10" s="23"/>
      <c r="S10" s="23"/>
      <c r="T10" s="23"/>
      <c r="U10" s="23"/>
      <c r="V10" s="23"/>
      <c r="W10" s="23"/>
    </row>
    <row r="11" ht="18.75" customHeight="1" spans="1:23">
      <c r="A11" s="25"/>
      <c r="B11" s="20" t="s">
        <v>212</v>
      </c>
      <c r="C11" s="20" t="s">
        <v>213</v>
      </c>
      <c r="D11" s="20" t="s">
        <v>88</v>
      </c>
      <c r="E11" s="20" t="s">
        <v>89</v>
      </c>
      <c r="F11" s="20" t="s">
        <v>214</v>
      </c>
      <c r="G11" s="20" t="s">
        <v>215</v>
      </c>
      <c r="H11" s="23">
        <v>1494948</v>
      </c>
      <c r="I11" s="23">
        <v>1494948</v>
      </c>
      <c r="J11" s="23"/>
      <c r="K11" s="23"/>
      <c r="L11" s="23">
        <v>1494948</v>
      </c>
      <c r="M11" s="23"/>
      <c r="N11" s="23"/>
      <c r="O11" s="23"/>
      <c r="P11" s="23"/>
      <c r="Q11" s="23"/>
      <c r="R11" s="23"/>
      <c r="S11" s="23"/>
      <c r="T11" s="23"/>
      <c r="U11" s="23"/>
      <c r="V11" s="23"/>
      <c r="W11" s="23"/>
    </row>
    <row r="12" ht="18.75" customHeight="1" spans="1:23">
      <c r="A12" s="25"/>
      <c r="B12" s="20" t="s">
        <v>216</v>
      </c>
      <c r="C12" s="20" t="s">
        <v>217</v>
      </c>
      <c r="D12" s="20" t="s">
        <v>98</v>
      </c>
      <c r="E12" s="20" t="s">
        <v>99</v>
      </c>
      <c r="F12" s="20" t="s">
        <v>214</v>
      </c>
      <c r="G12" s="20" t="s">
        <v>215</v>
      </c>
      <c r="H12" s="23">
        <v>109464</v>
      </c>
      <c r="I12" s="23">
        <v>109464</v>
      </c>
      <c r="J12" s="23"/>
      <c r="K12" s="23"/>
      <c r="L12" s="23">
        <v>109464</v>
      </c>
      <c r="M12" s="23"/>
      <c r="N12" s="23"/>
      <c r="O12" s="23"/>
      <c r="P12" s="23"/>
      <c r="Q12" s="23"/>
      <c r="R12" s="23"/>
      <c r="S12" s="23"/>
      <c r="T12" s="23"/>
      <c r="U12" s="23"/>
      <c r="V12" s="23"/>
      <c r="W12" s="23"/>
    </row>
    <row r="13" ht="18.75" customHeight="1" spans="1:23">
      <c r="A13" s="25"/>
      <c r="B13" s="20" t="s">
        <v>212</v>
      </c>
      <c r="C13" s="20" t="s">
        <v>213</v>
      </c>
      <c r="D13" s="20" t="s">
        <v>88</v>
      </c>
      <c r="E13" s="20" t="s">
        <v>89</v>
      </c>
      <c r="F13" s="20" t="s">
        <v>218</v>
      </c>
      <c r="G13" s="20" t="s">
        <v>219</v>
      </c>
      <c r="H13" s="23">
        <v>2212848</v>
      </c>
      <c r="I13" s="23">
        <v>2212848</v>
      </c>
      <c r="J13" s="23"/>
      <c r="K13" s="23"/>
      <c r="L13" s="23">
        <v>2212848</v>
      </c>
      <c r="M13" s="23"/>
      <c r="N13" s="23"/>
      <c r="O13" s="23"/>
      <c r="P13" s="23"/>
      <c r="Q13" s="23"/>
      <c r="R13" s="23"/>
      <c r="S13" s="23"/>
      <c r="T13" s="23"/>
      <c r="U13" s="23"/>
      <c r="V13" s="23"/>
      <c r="W13" s="23"/>
    </row>
    <row r="14" ht="18.75" customHeight="1" spans="1:23">
      <c r="A14" s="25"/>
      <c r="B14" s="20" t="s">
        <v>212</v>
      </c>
      <c r="C14" s="20" t="s">
        <v>213</v>
      </c>
      <c r="D14" s="20" t="s">
        <v>88</v>
      </c>
      <c r="E14" s="20" t="s">
        <v>89</v>
      </c>
      <c r="F14" s="20" t="s">
        <v>218</v>
      </c>
      <c r="G14" s="20" t="s">
        <v>219</v>
      </c>
      <c r="H14" s="23">
        <v>96000</v>
      </c>
      <c r="I14" s="23">
        <v>96000</v>
      </c>
      <c r="J14" s="23"/>
      <c r="K14" s="23"/>
      <c r="L14" s="23">
        <v>96000</v>
      </c>
      <c r="M14" s="23"/>
      <c r="N14" s="23"/>
      <c r="O14" s="23"/>
      <c r="P14" s="23"/>
      <c r="Q14" s="23"/>
      <c r="R14" s="23"/>
      <c r="S14" s="23"/>
      <c r="T14" s="23"/>
      <c r="U14" s="23"/>
      <c r="V14" s="23"/>
      <c r="W14" s="23"/>
    </row>
    <row r="15" ht="18.75" customHeight="1" spans="1:23">
      <c r="A15" s="25"/>
      <c r="B15" s="20" t="s">
        <v>216</v>
      </c>
      <c r="C15" s="20" t="s">
        <v>217</v>
      </c>
      <c r="D15" s="20" t="s">
        <v>98</v>
      </c>
      <c r="E15" s="20" t="s">
        <v>99</v>
      </c>
      <c r="F15" s="20" t="s">
        <v>218</v>
      </c>
      <c r="G15" s="20" t="s">
        <v>219</v>
      </c>
      <c r="H15" s="23">
        <v>23700</v>
      </c>
      <c r="I15" s="23">
        <v>23700</v>
      </c>
      <c r="J15" s="23"/>
      <c r="K15" s="23"/>
      <c r="L15" s="23">
        <v>23700</v>
      </c>
      <c r="M15" s="23"/>
      <c r="N15" s="23"/>
      <c r="O15" s="23"/>
      <c r="P15" s="23"/>
      <c r="Q15" s="23"/>
      <c r="R15" s="23"/>
      <c r="S15" s="23"/>
      <c r="T15" s="23"/>
      <c r="U15" s="23"/>
      <c r="V15" s="23"/>
      <c r="W15" s="23"/>
    </row>
    <row r="16" ht="18.75" customHeight="1" spans="1:23">
      <c r="A16" s="25"/>
      <c r="B16" s="20" t="s">
        <v>212</v>
      </c>
      <c r="C16" s="20" t="s">
        <v>213</v>
      </c>
      <c r="D16" s="20" t="s">
        <v>88</v>
      </c>
      <c r="E16" s="20" t="s">
        <v>89</v>
      </c>
      <c r="F16" s="20" t="s">
        <v>220</v>
      </c>
      <c r="G16" s="20" t="s">
        <v>221</v>
      </c>
      <c r="H16" s="23">
        <v>124579</v>
      </c>
      <c r="I16" s="23">
        <v>124579</v>
      </c>
      <c r="J16" s="23"/>
      <c r="K16" s="23"/>
      <c r="L16" s="23">
        <v>124579</v>
      </c>
      <c r="M16" s="23"/>
      <c r="N16" s="23"/>
      <c r="O16" s="23"/>
      <c r="P16" s="23"/>
      <c r="Q16" s="23"/>
      <c r="R16" s="23"/>
      <c r="S16" s="23"/>
      <c r="T16" s="23"/>
      <c r="U16" s="23"/>
      <c r="V16" s="23"/>
      <c r="W16" s="23"/>
    </row>
    <row r="17" ht="18.75" customHeight="1" spans="1:23">
      <c r="A17" s="25"/>
      <c r="B17" s="20" t="s">
        <v>222</v>
      </c>
      <c r="C17" s="20" t="s">
        <v>223</v>
      </c>
      <c r="D17" s="20" t="s">
        <v>88</v>
      </c>
      <c r="E17" s="20" t="s">
        <v>89</v>
      </c>
      <c r="F17" s="20" t="s">
        <v>220</v>
      </c>
      <c r="G17" s="20" t="s">
        <v>221</v>
      </c>
      <c r="H17" s="23">
        <v>665580</v>
      </c>
      <c r="I17" s="23">
        <v>665580</v>
      </c>
      <c r="J17" s="23"/>
      <c r="K17" s="23"/>
      <c r="L17" s="23">
        <v>665580</v>
      </c>
      <c r="M17" s="23"/>
      <c r="N17" s="23"/>
      <c r="O17" s="23"/>
      <c r="P17" s="23"/>
      <c r="Q17" s="23"/>
      <c r="R17" s="23"/>
      <c r="S17" s="23"/>
      <c r="T17" s="23"/>
      <c r="U17" s="23"/>
      <c r="V17" s="23"/>
      <c r="W17" s="23"/>
    </row>
    <row r="18" ht="18.75" customHeight="1" spans="1:23">
      <c r="A18" s="25"/>
      <c r="B18" s="20" t="s">
        <v>216</v>
      </c>
      <c r="C18" s="20" t="s">
        <v>217</v>
      </c>
      <c r="D18" s="20" t="s">
        <v>98</v>
      </c>
      <c r="E18" s="20" t="s">
        <v>99</v>
      </c>
      <c r="F18" s="20" t="s">
        <v>224</v>
      </c>
      <c r="G18" s="20" t="s">
        <v>225</v>
      </c>
      <c r="H18" s="23">
        <v>83148</v>
      </c>
      <c r="I18" s="23">
        <v>83148</v>
      </c>
      <c r="J18" s="23"/>
      <c r="K18" s="23"/>
      <c r="L18" s="23">
        <v>83148</v>
      </c>
      <c r="M18" s="23"/>
      <c r="N18" s="23"/>
      <c r="O18" s="23"/>
      <c r="P18" s="23"/>
      <c r="Q18" s="23"/>
      <c r="R18" s="23"/>
      <c r="S18" s="23"/>
      <c r="T18" s="23"/>
      <c r="U18" s="23"/>
      <c r="V18" s="23"/>
      <c r="W18" s="23"/>
    </row>
    <row r="19" ht="18.75" customHeight="1" spans="1:23">
      <c r="A19" s="25"/>
      <c r="B19" s="20" t="s">
        <v>216</v>
      </c>
      <c r="C19" s="20" t="s">
        <v>217</v>
      </c>
      <c r="D19" s="20" t="s">
        <v>98</v>
      </c>
      <c r="E19" s="20" t="s">
        <v>99</v>
      </c>
      <c r="F19" s="20" t="s">
        <v>224</v>
      </c>
      <c r="G19" s="20" t="s">
        <v>225</v>
      </c>
      <c r="H19" s="23">
        <v>38640</v>
      </c>
      <c r="I19" s="23">
        <v>38640</v>
      </c>
      <c r="J19" s="23"/>
      <c r="K19" s="23"/>
      <c r="L19" s="23">
        <v>38640</v>
      </c>
      <c r="M19" s="23"/>
      <c r="N19" s="23"/>
      <c r="O19" s="23"/>
      <c r="P19" s="23"/>
      <c r="Q19" s="23"/>
      <c r="R19" s="23"/>
      <c r="S19" s="23"/>
      <c r="T19" s="23"/>
      <c r="U19" s="23"/>
      <c r="V19" s="23"/>
      <c r="W19" s="23"/>
    </row>
    <row r="20" ht="18.75" customHeight="1" spans="1:23">
      <c r="A20" s="25"/>
      <c r="B20" s="20" t="s">
        <v>226</v>
      </c>
      <c r="C20" s="20" t="s">
        <v>227</v>
      </c>
      <c r="D20" s="20" t="s">
        <v>98</v>
      </c>
      <c r="E20" s="20" t="s">
        <v>99</v>
      </c>
      <c r="F20" s="20" t="s">
        <v>224</v>
      </c>
      <c r="G20" s="20" t="s">
        <v>225</v>
      </c>
      <c r="H20" s="23">
        <v>54000</v>
      </c>
      <c r="I20" s="23">
        <v>54000</v>
      </c>
      <c r="J20" s="23"/>
      <c r="K20" s="23"/>
      <c r="L20" s="23">
        <v>54000</v>
      </c>
      <c r="M20" s="23"/>
      <c r="N20" s="23"/>
      <c r="O20" s="23"/>
      <c r="P20" s="23"/>
      <c r="Q20" s="23"/>
      <c r="R20" s="23"/>
      <c r="S20" s="23"/>
      <c r="T20" s="23"/>
      <c r="U20" s="23"/>
      <c r="V20" s="23"/>
      <c r="W20" s="23"/>
    </row>
    <row r="21" ht="18.75" customHeight="1" spans="1:23">
      <c r="A21" s="25"/>
      <c r="B21" s="20" t="s">
        <v>228</v>
      </c>
      <c r="C21" s="20" t="s">
        <v>229</v>
      </c>
      <c r="D21" s="20" t="s">
        <v>108</v>
      </c>
      <c r="E21" s="20" t="s">
        <v>109</v>
      </c>
      <c r="F21" s="20" t="s">
        <v>230</v>
      </c>
      <c r="G21" s="20" t="s">
        <v>231</v>
      </c>
      <c r="H21" s="23">
        <v>695099.04</v>
      </c>
      <c r="I21" s="23">
        <v>695099.04</v>
      </c>
      <c r="J21" s="23"/>
      <c r="K21" s="23"/>
      <c r="L21" s="23">
        <v>695099.04</v>
      </c>
      <c r="M21" s="23"/>
      <c r="N21" s="23"/>
      <c r="O21" s="23"/>
      <c r="P21" s="23"/>
      <c r="Q21" s="23"/>
      <c r="R21" s="23"/>
      <c r="S21" s="23"/>
      <c r="T21" s="23"/>
      <c r="U21" s="23"/>
      <c r="V21" s="23"/>
      <c r="W21" s="23"/>
    </row>
    <row r="22" ht="18.75" customHeight="1" spans="1:23">
      <c r="A22" s="25"/>
      <c r="B22" s="20" t="s">
        <v>228</v>
      </c>
      <c r="C22" s="20" t="s">
        <v>229</v>
      </c>
      <c r="D22" s="20" t="s">
        <v>121</v>
      </c>
      <c r="E22" s="20" t="s">
        <v>122</v>
      </c>
      <c r="F22" s="20" t="s">
        <v>232</v>
      </c>
      <c r="G22" s="20" t="s">
        <v>233</v>
      </c>
      <c r="H22" s="23">
        <v>204882.9</v>
      </c>
      <c r="I22" s="23">
        <v>204882.9</v>
      </c>
      <c r="J22" s="23"/>
      <c r="K22" s="23"/>
      <c r="L22" s="23">
        <v>204882.9</v>
      </c>
      <c r="M22" s="23"/>
      <c r="N22" s="23"/>
      <c r="O22" s="23"/>
      <c r="P22" s="23"/>
      <c r="Q22" s="23"/>
      <c r="R22" s="23"/>
      <c r="S22" s="23"/>
      <c r="T22" s="23"/>
      <c r="U22" s="23"/>
      <c r="V22" s="23"/>
      <c r="W22" s="23"/>
    </row>
    <row r="23" ht="18.75" customHeight="1" spans="1:23">
      <c r="A23" s="25"/>
      <c r="B23" s="20" t="s">
        <v>228</v>
      </c>
      <c r="C23" s="20" t="s">
        <v>229</v>
      </c>
      <c r="D23" s="20" t="s">
        <v>121</v>
      </c>
      <c r="E23" s="20" t="s">
        <v>122</v>
      </c>
      <c r="F23" s="20" t="s">
        <v>232</v>
      </c>
      <c r="G23" s="20" t="s">
        <v>233</v>
      </c>
      <c r="H23" s="23">
        <v>37561.87</v>
      </c>
      <c r="I23" s="23">
        <v>37561.87</v>
      </c>
      <c r="J23" s="23"/>
      <c r="K23" s="23"/>
      <c r="L23" s="23">
        <v>37561.87</v>
      </c>
      <c r="M23" s="23"/>
      <c r="N23" s="23"/>
      <c r="O23" s="23"/>
      <c r="P23" s="23"/>
      <c r="Q23" s="23"/>
      <c r="R23" s="23"/>
      <c r="S23" s="23"/>
      <c r="T23" s="23"/>
      <c r="U23" s="23"/>
      <c r="V23" s="23"/>
      <c r="W23" s="23"/>
    </row>
    <row r="24" ht="18.75" customHeight="1" spans="1:23">
      <c r="A24" s="25"/>
      <c r="B24" s="20" t="s">
        <v>228</v>
      </c>
      <c r="C24" s="20" t="s">
        <v>229</v>
      </c>
      <c r="D24" s="20" t="s">
        <v>123</v>
      </c>
      <c r="E24" s="20" t="s">
        <v>124</v>
      </c>
      <c r="F24" s="20" t="s">
        <v>232</v>
      </c>
      <c r="G24" s="20" t="s">
        <v>233</v>
      </c>
      <c r="H24" s="23">
        <v>2904.81</v>
      </c>
      <c r="I24" s="23">
        <v>2904.81</v>
      </c>
      <c r="J24" s="23"/>
      <c r="K24" s="23"/>
      <c r="L24" s="23">
        <v>2904.81</v>
      </c>
      <c r="M24" s="23"/>
      <c r="N24" s="23"/>
      <c r="O24" s="23"/>
      <c r="P24" s="23"/>
      <c r="Q24" s="23"/>
      <c r="R24" s="23"/>
      <c r="S24" s="23"/>
      <c r="T24" s="23"/>
      <c r="U24" s="23"/>
      <c r="V24" s="23"/>
      <c r="W24" s="23"/>
    </row>
    <row r="25" ht="18.75" customHeight="1" spans="1:23">
      <c r="A25" s="25"/>
      <c r="B25" s="20" t="s">
        <v>228</v>
      </c>
      <c r="C25" s="20" t="s">
        <v>229</v>
      </c>
      <c r="D25" s="20" t="s">
        <v>123</v>
      </c>
      <c r="E25" s="20" t="s">
        <v>124</v>
      </c>
      <c r="F25" s="20" t="s">
        <v>232</v>
      </c>
      <c r="G25" s="20" t="s">
        <v>233</v>
      </c>
      <c r="H25" s="23">
        <v>15844.44</v>
      </c>
      <c r="I25" s="23">
        <v>15844.44</v>
      </c>
      <c r="J25" s="23"/>
      <c r="K25" s="23"/>
      <c r="L25" s="23">
        <v>15844.44</v>
      </c>
      <c r="M25" s="23"/>
      <c r="N25" s="23"/>
      <c r="O25" s="23"/>
      <c r="P25" s="23"/>
      <c r="Q25" s="23"/>
      <c r="R25" s="23"/>
      <c r="S25" s="23"/>
      <c r="T25" s="23"/>
      <c r="U25" s="23"/>
      <c r="V25" s="23"/>
      <c r="W25" s="23"/>
    </row>
    <row r="26" ht="18.75" customHeight="1" spans="1:23">
      <c r="A26" s="25"/>
      <c r="B26" s="20" t="s">
        <v>228</v>
      </c>
      <c r="C26" s="20" t="s">
        <v>229</v>
      </c>
      <c r="D26" s="20" t="s">
        <v>125</v>
      </c>
      <c r="E26" s="20" t="s">
        <v>126</v>
      </c>
      <c r="F26" s="20" t="s">
        <v>234</v>
      </c>
      <c r="G26" s="20" t="s">
        <v>235</v>
      </c>
      <c r="H26" s="23">
        <v>18012</v>
      </c>
      <c r="I26" s="23">
        <v>18012</v>
      </c>
      <c r="J26" s="23"/>
      <c r="K26" s="23"/>
      <c r="L26" s="23">
        <v>18012</v>
      </c>
      <c r="M26" s="23"/>
      <c r="N26" s="23"/>
      <c r="O26" s="23"/>
      <c r="P26" s="23"/>
      <c r="Q26" s="23"/>
      <c r="R26" s="23"/>
      <c r="S26" s="23"/>
      <c r="T26" s="23"/>
      <c r="U26" s="23"/>
      <c r="V26" s="23"/>
      <c r="W26" s="23"/>
    </row>
    <row r="27" ht="18.75" customHeight="1" spans="1:23">
      <c r="A27" s="25"/>
      <c r="B27" s="20" t="s">
        <v>228</v>
      </c>
      <c r="C27" s="20" t="s">
        <v>229</v>
      </c>
      <c r="D27" s="20" t="s">
        <v>125</v>
      </c>
      <c r="E27" s="20" t="s">
        <v>126</v>
      </c>
      <c r="F27" s="20" t="s">
        <v>234</v>
      </c>
      <c r="G27" s="20" t="s">
        <v>235</v>
      </c>
      <c r="H27" s="23">
        <v>8688.74</v>
      </c>
      <c r="I27" s="23">
        <v>8688.74</v>
      </c>
      <c r="J27" s="23"/>
      <c r="K27" s="23"/>
      <c r="L27" s="23">
        <v>8688.74</v>
      </c>
      <c r="M27" s="23"/>
      <c r="N27" s="23"/>
      <c r="O27" s="23"/>
      <c r="P27" s="23"/>
      <c r="Q27" s="23"/>
      <c r="R27" s="23"/>
      <c r="S27" s="23"/>
      <c r="T27" s="23"/>
      <c r="U27" s="23"/>
      <c r="V27" s="23"/>
      <c r="W27" s="23"/>
    </row>
    <row r="28" ht="18.75" customHeight="1" spans="1:23">
      <c r="A28" s="25"/>
      <c r="B28" s="20" t="s">
        <v>228</v>
      </c>
      <c r="C28" s="20" t="s">
        <v>229</v>
      </c>
      <c r="D28" s="20" t="s">
        <v>88</v>
      </c>
      <c r="E28" s="20" t="s">
        <v>89</v>
      </c>
      <c r="F28" s="20" t="s">
        <v>234</v>
      </c>
      <c r="G28" s="20" t="s">
        <v>235</v>
      </c>
      <c r="H28" s="23">
        <v>6358.38</v>
      </c>
      <c r="I28" s="23">
        <v>6358.38</v>
      </c>
      <c r="J28" s="23"/>
      <c r="K28" s="23"/>
      <c r="L28" s="23">
        <v>6358.38</v>
      </c>
      <c r="M28" s="23"/>
      <c r="N28" s="23"/>
      <c r="O28" s="23"/>
      <c r="P28" s="23"/>
      <c r="Q28" s="23"/>
      <c r="R28" s="23"/>
      <c r="S28" s="23"/>
      <c r="T28" s="23"/>
      <c r="U28" s="23"/>
      <c r="V28" s="23"/>
      <c r="W28" s="23"/>
    </row>
    <row r="29" ht="18.75" customHeight="1" spans="1:23">
      <c r="A29" s="25"/>
      <c r="B29" s="20" t="s">
        <v>228</v>
      </c>
      <c r="C29" s="20" t="s">
        <v>229</v>
      </c>
      <c r="D29" s="20" t="s">
        <v>98</v>
      </c>
      <c r="E29" s="20" t="s">
        <v>99</v>
      </c>
      <c r="F29" s="20" t="s">
        <v>234</v>
      </c>
      <c r="G29" s="20" t="s">
        <v>235</v>
      </c>
      <c r="H29" s="23">
        <v>1848.52</v>
      </c>
      <c r="I29" s="23">
        <v>1848.52</v>
      </c>
      <c r="J29" s="23"/>
      <c r="K29" s="23"/>
      <c r="L29" s="23">
        <v>1848.52</v>
      </c>
      <c r="M29" s="23"/>
      <c r="N29" s="23"/>
      <c r="O29" s="23"/>
      <c r="P29" s="23"/>
      <c r="Q29" s="23"/>
      <c r="R29" s="23"/>
      <c r="S29" s="23"/>
      <c r="T29" s="23"/>
      <c r="U29" s="23"/>
      <c r="V29" s="23"/>
      <c r="W29" s="23"/>
    </row>
    <row r="30" ht="18.75" customHeight="1" spans="1:23">
      <c r="A30" s="25"/>
      <c r="B30" s="20" t="s">
        <v>236</v>
      </c>
      <c r="C30" s="20" t="s">
        <v>132</v>
      </c>
      <c r="D30" s="20" t="s">
        <v>131</v>
      </c>
      <c r="E30" s="20" t="s">
        <v>132</v>
      </c>
      <c r="F30" s="20" t="s">
        <v>237</v>
      </c>
      <c r="G30" s="20" t="s">
        <v>132</v>
      </c>
      <c r="H30" s="23">
        <v>521324.28</v>
      </c>
      <c r="I30" s="23">
        <v>521324.28</v>
      </c>
      <c r="J30" s="23"/>
      <c r="K30" s="23"/>
      <c r="L30" s="23">
        <v>521324.28</v>
      </c>
      <c r="M30" s="23"/>
      <c r="N30" s="23"/>
      <c r="O30" s="23"/>
      <c r="P30" s="23"/>
      <c r="Q30" s="23"/>
      <c r="R30" s="23"/>
      <c r="S30" s="23"/>
      <c r="T30" s="23"/>
      <c r="U30" s="23"/>
      <c r="V30" s="23"/>
      <c r="W30" s="23"/>
    </row>
    <row r="31" ht="18.75" customHeight="1" spans="1:23">
      <c r="A31" s="25"/>
      <c r="B31" s="20" t="s">
        <v>238</v>
      </c>
      <c r="C31" s="20" t="s">
        <v>239</v>
      </c>
      <c r="D31" s="20" t="s">
        <v>88</v>
      </c>
      <c r="E31" s="20" t="s">
        <v>89</v>
      </c>
      <c r="F31" s="20" t="s">
        <v>240</v>
      </c>
      <c r="G31" s="20" t="s">
        <v>241</v>
      </c>
      <c r="H31" s="23">
        <v>53280</v>
      </c>
      <c r="I31" s="23">
        <v>53280</v>
      </c>
      <c r="J31" s="23"/>
      <c r="K31" s="23"/>
      <c r="L31" s="23">
        <v>53280</v>
      </c>
      <c r="M31" s="23"/>
      <c r="N31" s="23"/>
      <c r="O31" s="23"/>
      <c r="P31" s="23"/>
      <c r="Q31" s="23"/>
      <c r="R31" s="23"/>
      <c r="S31" s="23"/>
      <c r="T31" s="23"/>
      <c r="U31" s="23"/>
      <c r="V31" s="23"/>
      <c r="W31" s="23"/>
    </row>
    <row r="32" ht="18.75" customHeight="1" spans="1:23">
      <c r="A32" s="25"/>
      <c r="B32" s="20" t="s">
        <v>238</v>
      </c>
      <c r="C32" s="20" t="s">
        <v>239</v>
      </c>
      <c r="D32" s="20" t="s">
        <v>96</v>
      </c>
      <c r="E32" s="20" t="s">
        <v>97</v>
      </c>
      <c r="F32" s="20" t="s">
        <v>240</v>
      </c>
      <c r="G32" s="20" t="s">
        <v>241</v>
      </c>
      <c r="H32" s="23"/>
      <c r="I32" s="23"/>
      <c r="J32" s="23"/>
      <c r="K32" s="23"/>
      <c r="L32" s="23"/>
      <c r="M32" s="23"/>
      <c r="N32" s="23"/>
      <c r="O32" s="23"/>
      <c r="P32" s="23"/>
      <c r="Q32" s="23"/>
      <c r="R32" s="23"/>
      <c r="S32" s="23"/>
      <c r="T32" s="23"/>
      <c r="U32" s="23"/>
      <c r="V32" s="23"/>
      <c r="W32" s="23"/>
    </row>
    <row r="33" ht="18.75" customHeight="1" spans="1:23">
      <c r="A33" s="25"/>
      <c r="B33" s="20" t="s">
        <v>238</v>
      </c>
      <c r="C33" s="20" t="s">
        <v>239</v>
      </c>
      <c r="D33" s="20" t="s">
        <v>98</v>
      </c>
      <c r="E33" s="20" t="s">
        <v>99</v>
      </c>
      <c r="F33" s="20" t="s">
        <v>240</v>
      </c>
      <c r="G33" s="20" t="s">
        <v>241</v>
      </c>
      <c r="H33" s="23"/>
      <c r="I33" s="23"/>
      <c r="J33" s="23"/>
      <c r="K33" s="23"/>
      <c r="L33" s="23"/>
      <c r="M33" s="23"/>
      <c r="N33" s="23"/>
      <c r="O33" s="23"/>
      <c r="P33" s="23"/>
      <c r="Q33" s="23"/>
      <c r="R33" s="23"/>
      <c r="S33" s="23"/>
      <c r="T33" s="23"/>
      <c r="U33" s="23"/>
      <c r="V33" s="23"/>
      <c r="W33" s="23"/>
    </row>
    <row r="34" ht="18.75" customHeight="1" spans="1:23">
      <c r="A34" s="25"/>
      <c r="B34" s="20" t="s">
        <v>238</v>
      </c>
      <c r="C34" s="20" t="s">
        <v>239</v>
      </c>
      <c r="D34" s="20" t="s">
        <v>106</v>
      </c>
      <c r="E34" s="20" t="s">
        <v>107</v>
      </c>
      <c r="F34" s="20" t="s">
        <v>240</v>
      </c>
      <c r="G34" s="20" t="s">
        <v>241</v>
      </c>
      <c r="H34" s="23"/>
      <c r="I34" s="23"/>
      <c r="J34" s="23"/>
      <c r="K34" s="23"/>
      <c r="L34" s="23"/>
      <c r="M34" s="23"/>
      <c r="N34" s="23"/>
      <c r="O34" s="23"/>
      <c r="P34" s="23"/>
      <c r="Q34" s="23"/>
      <c r="R34" s="23"/>
      <c r="S34" s="23"/>
      <c r="T34" s="23"/>
      <c r="U34" s="23"/>
      <c r="V34" s="23"/>
      <c r="W34" s="23"/>
    </row>
    <row r="35" ht="18.75" customHeight="1" spans="1:23">
      <c r="A35" s="25"/>
      <c r="B35" s="20" t="s">
        <v>242</v>
      </c>
      <c r="C35" s="20" t="s">
        <v>243</v>
      </c>
      <c r="D35" s="20" t="s">
        <v>88</v>
      </c>
      <c r="E35" s="20" t="s">
        <v>89</v>
      </c>
      <c r="F35" s="20" t="s">
        <v>244</v>
      </c>
      <c r="G35" s="20" t="s">
        <v>245</v>
      </c>
      <c r="H35" s="23"/>
      <c r="I35" s="23"/>
      <c r="J35" s="23"/>
      <c r="K35" s="23"/>
      <c r="L35" s="23"/>
      <c r="M35" s="23"/>
      <c r="N35" s="23"/>
      <c r="O35" s="23"/>
      <c r="P35" s="23"/>
      <c r="Q35" s="23"/>
      <c r="R35" s="23"/>
      <c r="S35" s="23"/>
      <c r="T35" s="23"/>
      <c r="U35" s="23"/>
      <c r="V35" s="23"/>
      <c r="W35" s="23"/>
    </row>
    <row r="36" ht="18.75" customHeight="1" spans="1:23">
      <c r="A36" s="25"/>
      <c r="B36" s="20" t="s">
        <v>242</v>
      </c>
      <c r="C36" s="20" t="s">
        <v>243</v>
      </c>
      <c r="D36" s="20" t="s">
        <v>98</v>
      </c>
      <c r="E36" s="20" t="s">
        <v>99</v>
      </c>
      <c r="F36" s="20" t="s">
        <v>244</v>
      </c>
      <c r="G36" s="20" t="s">
        <v>245</v>
      </c>
      <c r="H36" s="23"/>
      <c r="I36" s="23"/>
      <c r="J36" s="23"/>
      <c r="K36" s="23"/>
      <c r="L36" s="23"/>
      <c r="M36" s="23"/>
      <c r="N36" s="23"/>
      <c r="O36" s="23"/>
      <c r="P36" s="23"/>
      <c r="Q36" s="23"/>
      <c r="R36" s="23"/>
      <c r="S36" s="23"/>
      <c r="T36" s="23"/>
      <c r="U36" s="23"/>
      <c r="V36" s="23"/>
      <c r="W36" s="23"/>
    </row>
    <row r="37" ht="18.75" customHeight="1" spans="1:23">
      <c r="A37" s="25"/>
      <c r="B37" s="20" t="s">
        <v>242</v>
      </c>
      <c r="C37" s="20" t="s">
        <v>243</v>
      </c>
      <c r="D37" s="20" t="s">
        <v>88</v>
      </c>
      <c r="E37" s="20" t="s">
        <v>89</v>
      </c>
      <c r="F37" s="20" t="s">
        <v>246</v>
      </c>
      <c r="G37" s="20" t="s">
        <v>247</v>
      </c>
      <c r="H37" s="23">
        <v>3000</v>
      </c>
      <c r="I37" s="23">
        <v>3000</v>
      </c>
      <c r="J37" s="23"/>
      <c r="K37" s="23"/>
      <c r="L37" s="23">
        <v>3000</v>
      </c>
      <c r="M37" s="23"/>
      <c r="N37" s="23"/>
      <c r="O37" s="23"/>
      <c r="P37" s="23"/>
      <c r="Q37" s="23"/>
      <c r="R37" s="23"/>
      <c r="S37" s="23"/>
      <c r="T37" s="23"/>
      <c r="U37" s="23"/>
      <c r="V37" s="23"/>
      <c r="W37" s="23"/>
    </row>
    <row r="38" ht="18.75" customHeight="1" spans="1:23">
      <c r="A38" s="25"/>
      <c r="B38" s="20" t="s">
        <v>242</v>
      </c>
      <c r="C38" s="20" t="s">
        <v>243</v>
      </c>
      <c r="D38" s="20" t="s">
        <v>88</v>
      </c>
      <c r="E38" s="20" t="s">
        <v>89</v>
      </c>
      <c r="F38" s="20" t="s">
        <v>248</v>
      </c>
      <c r="G38" s="20" t="s">
        <v>249</v>
      </c>
      <c r="H38" s="23">
        <v>12000</v>
      </c>
      <c r="I38" s="23">
        <v>12000</v>
      </c>
      <c r="J38" s="23"/>
      <c r="K38" s="23"/>
      <c r="L38" s="23">
        <v>12000</v>
      </c>
      <c r="M38" s="23"/>
      <c r="N38" s="23"/>
      <c r="O38" s="23"/>
      <c r="P38" s="23"/>
      <c r="Q38" s="23"/>
      <c r="R38" s="23"/>
      <c r="S38" s="23"/>
      <c r="T38" s="23"/>
      <c r="U38" s="23"/>
      <c r="V38" s="23"/>
      <c r="W38" s="23"/>
    </row>
    <row r="39" ht="18.75" customHeight="1" spans="1:23">
      <c r="A39" s="25"/>
      <c r="B39" s="20" t="s">
        <v>242</v>
      </c>
      <c r="C39" s="20" t="s">
        <v>243</v>
      </c>
      <c r="D39" s="20" t="s">
        <v>88</v>
      </c>
      <c r="E39" s="20" t="s">
        <v>89</v>
      </c>
      <c r="F39" s="20" t="s">
        <v>250</v>
      </c>
      <c r="G39" s="20" t="s">
        <v>251</v>
      </c>
      <c r="H39" s="23">
        <v>12000</v>
      </c>
      <c r="I39" s="23">
        <v>12000</v>
      </c>
      <c r="J39" s="23"/>
      <c r="K39" s="23"/>
      <c r="L39" s="23">
        <v>12000</v>
      </c>
      <c r="M39" s="23"/>
      <c r="N39" s="23"/>
      <c r="O39" s="23"/>
      <c r="P39" s="23"/>
      <c r="Q39" s="23"/>
      <c r="R39" s="23"/>
      <c r="S39" s="23"/>
      <c r="T39" s="23"/>
      <c r="U39" s="23"/>
      <c r="V39" s="23"/>
      <c r="W39" s="23"/>
    </row>
    <row r="40" ht="18.75" customHeight="1" spans="1:23">
      <c r="A40" s="25"/>
      <c r="B40" s="20" t="s">
        <v>252</v>
      </c>
      <c r="C40" s="20" t="s">
        <v>253</v>
      </c>
      <c r="D40" s="20" t="s">
        <v>88</v>
      </c>
      <c r="E40" s="20" t="s">
        <v>89</v>
      </c>
      <c r="F40" s="20" t="s">
        <v>254</v>
      </c>
      <c r="G40" s="20" t="s">
        <v>187</v>
      </c>
      <c r="H40" s="23">
        <v>10000</v>
      </c>
      <c r="I40" s="23">
        <v>10000</v>
      </c>
      <c r="J40" s="23"/>
      <c r="K40" s="23"/>
      <c r="L40" s="23">
        <v>10000</v>
      </c>
      <c r="M40" s="23"/>
      <c r="N40" s="23"/>
      <c r="O40" s="23"/>
      <c r="P40" s="23"/>
      <c r="Q40" s="23"/>
      <c r="R40" s="23"/>
      <c r="S40" s="23"/>
      <c r="T40" s="23"/>
      <c r="U40" s="23"/>
      <c r="V40" s="23"/>
      <c r="W40" s="23"/>
    </row>
    <row r="41" ht="18.75" customHeight="1" spans="1:23">
      <c r="A41" s="25"/>
      <c r="B41" s="20" t="s">
        <v>242</v>
      </c>
      <c r="C41" s="20" t="s">
        <v>243</v>
      </c>
      <c r="D41" s="20" t="s">
        <v>88</v>
      </c>
      <c r="E41" s="20" t="s">
        <v>89</v>
      </c>
      <c r="F41" s="20" t="s">
        <v>255</v>
      </c>
      <c r="G41" s="20" t="s">
        <v>256</v>
      </c>
      <c r="H41" s="23">
        <v>21227.86</v>
      </c>
      <c r="I41" s="23">
        <v>21227.86</v>
      </c>
      <c r="J41" s="23"/>
      <c r="K41" s="23"/>
      <c r="L41" s="23">
        <v>21227.86</v>
      </c>
      <c r="M41" s="23"/>
      <c r="N41" s="23"/>
      <c r="O41" s="23"/>
      <c r="P41" s="23"/>
      <c r="Q41" s="23"/>
      <c r="R41" s="23"/>
      <c r="S41" s="23"/>
      <c r="T41" s="23"/>
      <c r="U41" s="23"/>
      <c r="V41" s="23"/>
      <c r="W41" s="23"/>
    </row>
    <row r="42" ht="18.75" customHeight="1" spans="1:23">
      <c r="A42" s="25"/>
      <c r="B42" s="20" t="s">
        <v>242</v>
      </c>
      <c r="C42" s="20" t="s">
        <v>243</v>
      </c>
      <c r="D42" s="20" t="s">
        <v>88</v>
      </c>
      <c r="E42" s="20" t="s">
        <v>89</v>
      </c>
      <c r="F42" s="20" t="s">
        <v>257</v>
      </c>
      <c r="G42" s="20" t="s">
        <v>258</v>
      </c>
      <c r="H42" s="23">
        <v>1500</v>
      </c>
      <c r="I42" s="23">
        <v>1500</v>
      </c>
      <c r="J42" s="23"/>
      <c r="K42" s="23"/>
      <c r="L42" s="23">
        <v>1500</v>
      </c>
      <c r="M42" s="23"/>
      <c r="N42" s="23"/>
      <c r="O42" s="23"/>
      <c r="P42" s="23"/>
      <c r="Q42" s="23"/>
      <c r="R42" s="23"/>
      <c r="S42" s="23"/>
      <c r="T42" s="23"/>
      <c r="U42" s="23"/>
      <c r="V42" s="23"/>
      <c r="W42" s="23"/>
    </row>
    <row r="43" ht="18.75" customHeight="1" spans="1:23">
      <c r="A43" s="25"/>
      <c r="B43" s="20" t="s">
        <v>242</v>
      </c>
      <c r="C43" s="20" t="s">
        <v>243</v>
      </c>
      <c r="D43" s="20" t="s">
        <v>88</v>
      </c>
      <c r="E43" s="20" t="s">
        <v>89</v>
      </c>
      <c r="F43" s="20" t="s">
        <v>244</v>
      </c>
      <c r="G43" s="20" t="s">
        <v>245</v>
      </c>
      <c r="H43" s="23">
        <v>25272.14</v>
      </c>
      <c r="I43" s="23">
        <v>25272.14</v>
      </c>
      <c r="J43" s="23"/>
      <c r="K43" s="23"/>
      <c r="L43" s="23">
        <v>25272.14</v>
      </c>
      <c r="M43" s="23"/>
      <c r="N43" s="23"/>
      <c r="O43" s="23"/>
      <c r="P43" s="23"/>
      <c r="Q43" s="23"/>
      <c r="R43" s="23"/>
      <c r="S43" s="23"/>
      <c r="T43" s="23"/>
      <c r="U43" s="23"/>
      <c r="V43" s="23"/>
      <c r="W43" s="23"/>
    </row>
    <row r="44" ht="18.75" customHeight="1" spans="1:23">
      <c r="A44" s="25"/>
      <c r="B44" s="20" t="s">
        <v>242</v>
      </c>
      <c r="C44" s="20" t="s">
        <v>243</v>
      </c>
      <c r="D44" s="20" t="s">
        <v>88</v>
      </c>
      <c r="E44" s="20" t="s">
        <v>89</v>
      </c>
      <c r="F44" s="20" t="s">
        <v>259</v>
      </c>
      <c r="G44" s="20" t="s">
        <v>260</v>
      </c>
      <c r="H44" s="23">
        <v>10000</v>
      </c>
      <c r="I44" s="23">
        <v>10000</v>
      </c>
      <c r="J44" s="23"/>
      <c r="K44" s="23"/>
      <c r="L44" s="23">
        <v>10000</v>
      </c>
      <c r="M44" s="23"/>
      <c r="N44" s="23"/>
      <c r="O44" s="23"/>
      <c r="P44" s="23"/>
      <c r="Q44" s="23"/>
      <c r="R44" s="23"/>
      <c r="S44" s="23"/>
      <c r="T44" s="23"/>
      <c r="U44" s="23"/>
      <c r="V44" s="23"/>
      <c r="W44" s="23"/>
    </row>
    <row r="45" ht="18.75" customHeight="1" spans="1:23">
      <c r="A45" s="25"/>
      <c r="B45" s="20" t="s">
        <v>242</v>
      </c>
      <c r="C45" s="20" t="s">
        <v>243</v>
      </c>
      <c r="D45" s="20" t="s">
        <v>98</v>
      </c>
      <c r="E45" s="20" t="s">
        <v>99</v>
      </c>
      <c r="F45" s="20" t="s">
        <v>244</v>
      </c>
      <c r="G45" s="20" t="s">
        <v>245</v>
      </c>
      <c r="H45" s="23">
        <v>7500</v>
      </c>
      <c r="I45" s="23">
        <v>7500</v>
      </c>
      <c r="J45" s="23"/>
      <c r="K45" s="23"/>
      <c r="L45" s="23">
        <v>7500</v>
      </c>
      <c r="M45" s="23"/>
      <c r="N45" s="23"/>
      <c r="O45" s="23"/>
      <c r="P45" s="23"/>
      <c r="Q45" s="23"/>
      <c r="R45" s="23"/>
      <c r="S45" s="23"/>
      <c r="T45" s="23"/>
      <c r="U45" s="23"/>
      <c r="V45" s="23"/>
      <c r="W45" s="23"/>
    </row>
    <row r="46" ht="18.75" customHeight="1" spans="1:23">
      <c r="A46" s="25"/>
      <c r="B46" s="20" t="s">
        <v>261</v>
      </c>
      <c r="C46" s="20" t="s">
        <v>262</v>
      </c>
      <c r="D46" s="20" t="s">
        <v>88</v>
      </c>
      <c r="E46" s="20" t="s">
        <v>89</v>
      </c>
      <c r="F46" s="20" t="s">
        <v>263</v>
      </c>
      <c r="G46" s="20" t="s">
        <v>262</v>
      </c>
      <c r="H46" s="23">
        <v>29898.96</v>
      </c>
      <c r="I46" s="23">
        <v>29898.96</v>
      </c>
      <c r="J46" s="23"/>
      <c r="K46" s="23"/>
      <c r="L46" s="23">
        <v>29898.96</v>
      </c>
      <c r="M46" s="23"/>
      <c r="N46" s="23"/>
      <c r="O46" s="23"/>
      <c r="P46" s="23"/>
      <c r="Q46" s="23"/>
      <c r="R46" s="23"/>
      <c r="S46" s="23"/>
      <c r="T46" s="23"/>
      <c r="U46" s="23"/>
      <c r="V46" s="23"/>
      <c r="W46" s="23"/>
    </row>
    <row r="47" ht="18.75" customHeight="1" spans="1:23">
      <c r="A47" s="25"/>
      <c r="B47" s="20" t="s">
        <v>261</v>
      </c>
      <c r="C47" s="20" t="s">
        <v>262</v>
      </c>
      <c r="D47" s="20" t="s">
        <v>98</v>
      </c>
      <c r="E47" s="20" t="s">
        <v>99</v>
      </c>
      <c r="F47" s="20" t="s">
        <v>263</v>
      </c>
      <c r="G47" s="20" t="s">
        <v>262</v>
      </c>
      <c r="H47" s="23">
        <v>2189.28</v>
      </c>
      <c r="I47" s="23">
        <v>2189.28</v>
      </c>
      <c r="J47" s="23"/>
      <c r="K47" s="23"/>
      <c r="L47" s="23">
        <v>2189.28</v>
      </c>
      <c r="M47" s="23"/>
      <c r="N47" s="23"/>
      <c r="O47" s="23"/>
      <c r="P47" s="23"/>
      <c r="Q47" s="23"/>
      <c r="R47" s="23"/>
      <c r="S47" s="23"/>
      <c r="T47" s="23"/>
      <c r="U47" s="23"/>
      <c r="V47" s="23"/>
      <c r="W47" s="23"/>
    </row>
    <row r="48" ht="18.75" customHeight="1" spans="1:23">
      <c r="A48" s="25"/>
      <c r="B48" s="20" t="s">
        <v>264</v>
      </c>
      <c r="C48" s="20" t="s">
        <v>265</v>
      </c>
      <c r="D48" s="20" t="s">
        <v>88</v>
      </c>
      <c r="E48" s="20" t="s">
        <v>89</v>
      </c>
      <c r="F48" s="20" t="s">
        <v>266</v>
      </c>
      <c r="G48" s="20" t="s">
        <v>265</v>
      </c>
      <c r="H48" s="23">
        <v>120000</v>
      </c>
      <c r="I48" s="23">
        <v>120000</v>
      </c>
      <c r="J48" s="23"/>
      <c r="K48" s="23"/>
      <c r="L48" s="23">
        <v>120000</v>
      </c>
      <c r="M48" s="23"/>
      <c r="N48" s="23"/>
      <c r="O48" s="23"/>
      <c r="P48" s="23"/>
      <c r="Q48" s="23"/>
      <c r="R48" s="23"/>
      <c r="S48" s="23"/>
      <c r="T48" s="23"/>
      <c r="U48" s="23"/>
      <c r="V48" s="23"/>
      <c r="W48" s="23"/>
    </row>
    <row r="49" ht="18.75" customHeight="1" spans="1:23">
      <c r="A49" s="25"/>
      <c r="B49" s="20" t="s">
        <v>267</v>
      </c>
      <c r="C49" s="20" t="s">
        <v>268</v>
      </c>
      <c r="D49" s="20" t="s">
        <v>88</v>
      </c>
      <c r="E49" s="20" t="s">
        <v>89</v>
      </c>
      <c r="F49" s="20" t="s">
        <v>269</v>
      </c>
      <c r="G49" s="20" t="s">
        <v>270</v>
      </c>
      <c r="H49" s="23">
        <v>332400</v>
      </c>
      <c r="I49" s="23">
        <v>332400</v>
      </c>
      <c r="J49" s="23"/>
      <c r="K49" s="23"/>
      <c r="L49" s="23">
        <v>332400</v>
      </c>
      <c r="M49" s="23"/>
      <c r="N49" s="23"/>
      <c r="O49" s="23"/>
      <c r="P49" s="23"/>
      <c r="Q49" s="23"/>
      <c r="R49" s="23"/>
      <c r="S49" s="23"/>
      <c r="T49" s="23"/>
      <c r="U49" s="23"/>
      <c r="V49" s="23"/>
      <c r="W49" s="23"/>
    </row>
    <row r="50" ht="18.75" customHeight="1" spans="1:23">
      <c r="A50" s="25"/>
      <c r="B50" s="20" t="s">
        <v>267</v>
      </c>
      <c r="C50" s="20" t="s">
        <v>268</v>
      </c>
      <c r="D50" s="20" t="s">
        <v>98</v>
      </c>
      <c r="E50" s="20" t="s">
        <v>99</v>
      </c>
      <c r="F50" s="20" t="s">
        <v>269</v>
      </c>
      <c r="G50" s="20" t="s">
        <v>270</v>
      </c>
      <c r="H50" s="23"/>
      <c r="I50" s="23"/>
      <c r="J50" s="23"/>
      <c r="K50" s="23"/>
      <c r="L50" s="23"/>
      <c r="M50" s="23"/>
      <c r="N50" s="23"/>
      <c r="O50" s="23"/>
      <c r="P50" s="23"/>
      <c r="Q50" s="23"/>
      <c r="R50" s="23"/>
      <c r="S50" s="23"/>
      <c r="T50" s="23"/>
      <c r="U50" s="23"/>
      <c r="V50" s="23"/>
      <c r="W50" s="23"/>
    </row>
    <row r="51" ht="18.75" customHeight="1" spans="1:23">
      <c r="A51" s="25"/>
      <c r="B51" s="20" t="s">
        <v>271</v>
      </c>
      <c r="C51" s="20" t="s">
        <v>272</v>
      </c>
      <c r="D51" s="20" t="s">
        <v>106</v>
      </c>
      <c r="E51" s="20" t="s">
        <v>107</v>
      </c>
      <c r="F51" s="20" t="s">
        <v>273</v>
      </c>
      <c r="G51" s="20" t="s">
        <v>274</v>
      </c>
      <c r="H51" s="23">
        <v>814659</v>
      </c>
      <c r="I51" s="23">
        <v>814659</v>
      </c>
      <c r="J51" s="23"/>
      <c r="K51" s="23"/>
      <c r="L51" s="23">
        <v>814659</v>
      </c>
      <c r="M51" s="23"/>
      <c r="N51" s="23"/>
      <c r="O51" s="23"/>
      <c r="P51" s="23"/>
      <c r="Q51" s="23"/>
      <c r="R51" s="23"/>
      <c r="S51" s="23"/>
      <c r="T51" s="23"/>
      <c r="U51" s="23"/>
      <c r="V51" s="23"/>
      <c r="W51" s="23"/>
    </row>
    <row r="52" ht="18.75" customHeight="1" spans="1:23">
      <c r="A52" s="25"/>
      <c r="B52" s="20" t="s">
        <v>275</v>
      </c>
      <c r="C52" s="20" t="s">
        <v>276</v>
      </c>
      <c r="D52" s="20" t="s">
        <v>112</v>
      </c>
      <c r="E52" s="20" t="s">
        <v>113</v>
      </c>
      <c r="F52" s="20" t="s">
        <v>277</v>
      </c>
      <c r="G52" s="20" t="s">
        <v>278</v>
      </c>
      <c r="H52" s="23">
        <v>32364</v>
      </c>
      <c r="I52" s="23">
        <v>32364</v>
      </c>
      <c r="J52" s="23"/>
      <c r="K52" s="23"/>
      <c r="L52" s="23">
        <v>32364</v>
      </c>
      <c r="M52" s="23"/>
      <c r="N52" s="23"/>
      <c r="O52" s="23"/>
      <c r="P52" s="23"/>
      <c r="Q52" s="23"/>
      <c r="R52" s="23"/>
      <c r="S52" s="23"/>
      <c r="T52" s="23"/>
      <c r="U52" s="23"/>
      <c r="V52" s="23"/>
      <c r="W52" s="23"/>
    </row>
    <row r="53" ht="18.75" customHeight="1" spans="1:23">
      <c r="A53" s="25"/>
      <c r="B53" s="20" t="s">
        <v>279</v>
      </c>
      <c r="C53" s="20" t="s">
        <v>280</v>
      </c>
      <c r="D53" s="20" t="s">
        <v>96</v>
      </c>
      <c r="E53" s="20" t="s">
        <v>97</v>
      </c>
      <c r="F53" s="20" t="s">
        <v>281</v>
      </c>
      <c r="G53" s="20" t="s">
        <v>282</v>
      </c>
      <c r="H53" s="23">
        <v>21600</v>
      </c>
      <c r="I53" s="23">
        <v>21600</v>
      </c>
      <c r="J53" s="23"/>
      <c r="K53" s="23"/>
      <c r="L53" s="23">
        <v>21600</v>
      </c>
      <c r="M53" s="23"/>
      <c r="N53" s="23"/>
      <c r="O53" s="23"/>
      <c r="P53" s="23"/>
      <c r="Q53" s="23"/>
      <c r="R53" s="23"/>
      <c r="S53" s="23"/>
      <c r="T53" s="23"/>
      <c r="U53" s="23"/>
      <c r="V53" s="23"/>
      <c r="W53" s="23"/>
    </row>
    <row r="54" ht="18.75" customHeight="1" spans="1:23">
      <c r="A54" s="25"/>
      <c r="B54" s="20" t="s">
        <v>283</v>
      </c>
      <c r="C54" s="20" t="s">
        <v>284</v>
      </c>
      <c r="D54" s="20" t="s">
        <v>116</v>
      </c>
      <c r="E54" s="20" t="s">
        <v>115</v>
      </c>
      <c r="F54" s="20" t="s">
        <v>285</v>
      </c>
      <c r="G54" s="20" t="s">
        <v>286</v>
      </c>
      <c r="H54" s="23">
        <v>600</v>
      </c>
      <c r="I54" s="23">
        <v>600</v>
      </c>
      <c r="J54" s="23"/>
      <c r="K54" s="23"/>
      <c r="L54" s="23">
        <v>600</v>
      </c>
      <c r="M54" s="23"/>
      <c r="N54" s="23"/>
      <c r="O54" s="23"/>
      <c r="P54" s="23"/>
      <c r="Q54" s="23"/>
      <c r="R54" s="23"/>
      <c r="S54" s="23"/>
      <c r="T54" s="23"/>
      <c r="U54" s="23"/>
      <c r="V54" s="23"/>
      <c r="W54" s="23"/>
    </row>
    <row r="55" ht="18.75" customHeight="1" spans="1:23">
      <c r="A55" s="22" t="s">
        <v>56</v>
      </c>
      <c r="B55" s="22"/>
      <c r="C55" s="22"/>
      <c r="D55" s="22"/>
      <c r="E55" s="22"/>
      <c r="F55" s="22"/>
      <c r="G55" s="22"/>
      <c r="H55" s="23">
        <v>7924923.22</v>
      </c>
      <c r="I55" s="23">
        <v>7924923.22</v>
      </c>
      <c r="J55" s="23"/>
      <c r="K55" s="23"/>
      <c r="L55" s="23">
        <v>7924923.22</v>
      </c>
      <c r="M55" s="23"/>
      <c r="N55" s="23"/>
      <c r="O55" s="23"/>
      <c r="P55" s="23"/>
      <c r="Q55" s="23"/>
      <c r="R55" s="23"/>
      <c r="S55" s="23"/>
      <c r="T55" s="23"/>
      <c r="U55" s="23"/>
      <c r="V55" s="23"/>
      <c r="W55" s="23"/>
    </row>
  </sheetData>
  <mergeCells count="30">
    <mergeCell ref="A2:W2"/>
    <mergeCell ref="A3:G3"/>
    <mergeCell ref="H4:W4"/>
    <mergeCell ref="I5:M5"/>
    <mergeCell ref="N5:P5"/>
    <mergeCell ref="R5:W5"/>
    <mergeCell ref="A55:G5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6"/>
  <sheetViews>
    <sheetView showZeros="0" topLeftCell="B3" workbookViewId="0">
      <selection activeCell="I36" sqref="I36"/>
    </sheetView>
  </sheetViews>
  <sheetFormatPr defaultColWidth="9.14285714285714" defaultRowHeight="14.25" customHeight="1"/>
  <cols>
    <col min="1" max="1" width="12.4190476190476" customWidth="1"/>
    <col min="2" max="2" width="33.7333333333333" customWidth="1"/>
    <col min="3" max="3" width="32.8571428571429" customWidth="1"/>
    <col min="4" max="4" width="23.8571428571429" customWidth="1"/>
    <col min="5" max="5" width="11.1428571428571" customWidth="1"/>
    <col min="6" max="6" width="17.7142857142857" customWidth="1"/>
    <col min="7" max="7" width="9.85714285714286" customWidth="1"/>
    <col min="8" max="8" width="17.7142857142857" customWidth="1"/>
    <col min="9" max="21" width="19.1428571428571" customWidth="1"/>
    <col min="22" max="23" width="19.2761904761905" customWidth="1"/>
  </cols>
  <sheetData>
    <row r="1" ht="13.5" customHeight="1" spans="2:23">
      <c r="B1" s="125"/>
      <c r="E1" s="1"/>
      <c r="F1" s="1"/>
      <c r="G1" s="1"/>
      <c r="H1" s="1"/>
      <c r="I1" s="2"/>
      <c r="J1" s="2"/>
      <c r="K1" s="2"/>
      <c r="L1" s="2"/>
      <c r="M1" s="2"/>
      <c r="N1" s="2"/>
      <c r="O1" s="2"/>
      <c r="P1" s="2"/>
      <c r="Q1" s="2"/>
      <c r="U1" s="125"/>
      <c r="W1" s="33" t="s">
        <v>287</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"单位名称："&amp;"沧源佤族自治县市场监督管理局"</f>
        <v>单位名称：沧源佤族自治县市场监督管理局</v>
      </c>
      <c r="B3" s="7"/>
      <c r="C3" s="7"/>
      <c r="D3" s="7"/>
      <c r="E3" s="7"/>
      <c r="F3" s="7"/>
      <c r="G3" s="7"/>
      <c r="H3" s="7"/>
      <c r="I3" s="8"/>
      <c r="J3" s="8"/>
      <c r="K3" s="8"/>
      <c r="L3" s="8"/>
      <c r="M3" s="8"/>
      <c r="N3" s="8"/>
      <c r="O3" s="8"/>
      <c r="P3" s="8"/>
      <c r="Q3" s="8"/>
      <c r="U3" s="125"/>
      <c r="W3" s="33" t="s">
        <v>182</v>
      </c>
    </row>
    <row r="4" ht="18.75" customHeight="1" spans="1:23">
      <c r="A4" s="9" t="s">
        <v>288</v>
      </c>
      <c r="B4" s="10" t="s">
        <v>196</v>
      </c>
      <c r="C4" s="9" t="s">
        <v>197</v>
      </c>
      <c r="D4" s="9" t="s">
        <v>289</v>
      </c>
      <c r="E4" s="10" t="s">
        <v>198</v>
      </c>
      <c r="F4" s="10" t="s">
        <v>199</v>
      </c>
      <c r="G4" s="10" t="s">
        <v>290</v>
      </c>
      <c r="H4" s="10" t="s">
        <v>291</v>
      </c>
      <c r="I4" s="27" t="s">
        <v>56</v>
      </c>
      <c r="J4" s="11" t="s">
        <v>292</v>
      </c>
      <c r="K4" s="12"/>
      <c r="L4" s="12"/>
      <c r="M4" s="13"/>
      <c r="N4" s="11" t="s">
        <v>204</v>
      </c>
      <c r="O4" s="12"/>
      <c r="P4" s="13"/>
      <c r="Q4" s="10" t="s">
        <v>62</v>
      </c>
      <c r="R4" s="11" t="s">
        <v>78</v>
      </c>
      <c r="S4" s="12"/>
      <c r="T4" s="12"/>
      <c r="U4" s="12"/>
      <c r="V4" s="12"/>
      <c r="W4" s="13"/>
    </row>
    <row r="5" ht="18.75" customHeight="1" spans="1:23">
      <c r="A5" s="14"/>
      <c r="B5" s="28"/>
      <c r="C5" s="14"/>
      <c r="D5" s="14"/>
      <c r="E5" s="15"/>
      <c r="F5" s="15"/>
      <c r="G5" s="15"/>
      <c r="H5" s="15"/>
      <c r="I5" s="28"/>
      <c r="J5" s="128" t="s">
        <v>59</v>
      </c>
      <c r="K5" s="129"/>
      <c r="L5" s="10" t="s">
        <v>60</v>
      </c>
      <c r="M5" s="10" t="s">
        <v>61</v>
      </c>
      <c r="N5" s="10" t="s">
        <v>59</v>
      </c>
      <c r="O5" s="10" t="s">
        <v>60</v>
      </c>
      <c r="P5" s="10" t="s">
        <v>61</v>
      </c>
      <c r="Q5" s="15"/>
      <c r="R5" s="10" t="s">
        <v>58</v>
      </c>
      <c r="S5" s="9" t="s">
        <v>65</v>
      </c>
      <c r="T5" s="9" t="s">
        <v>210</v>
      </c>
      <c r="U5" s="9" t="s">
        <v>67</v>
      </c>
      <c r="V5" s="9" t="s">
        <v>68</v>
      </c>
      <c r="W5" s="9" t="s">
        <v>69</v>
      </c>
    </row>
    <row r="6" ht="18.75" customHeight="1" spans="1:23">
      <c r="A6" s="28"/>
      <c r="B6" s="28"/>
      <c r="C6" s="28"/>
      <c r="D6" s="28"/>
      <c r="E6" s="28"/>
      <c r="F6" s="28"/>
      <c r="G6" s="28"/>
      <c r="H6" s="28"/>
      <c r="I6" s="28"/>
      <c r="J6" s="130" t="s">
        <v>58</v>
      </c>
      <c r="K6" s="92"/>
      <c r="L6" s="28"/>
      <c r="M6" s="28"/>
      <c r="N6" s="28"/>
      <c r="O6" s="28"/>
      <c r="P6" s="28"/>
      <c r="Q6" s="28"/>
      <c r="R6" s="28"/>
      <c r="S6" s="131"/>
      <c r="T6" s="131"/>
      <c r="U6" s="131"/>
      <c r="V6" s="131"/>
      <c r="W6" s="131"/>
    </row>
    <row r="7" ht="18.75" customHeight="1" spans="1:23">
      <c r="A7" s="16"/>
      <c r="B7" s="29"/>
      <c r="C7" s="16"/>
      <c r="D7" s="16"/>
      <c r="E7" s="17"/>
      <c r="F7" s="17"/>
      <c r="G7" s="17"/>
      <c r="H7" s="17"/>
      <c r="I7" s="29"/>
      <c r="J7" s="41" t="s">
        <v>58</v>
      </c>
      <c r="K7" s="41" t="s">
        <v>293</v>
      </c>
      <c r="L7" s="17"/>
      <c r="M7" s="17"/>
      <c r="N7" s="17"/>
      <c r="O7" s="17"/>
      <c r="P7" s="17"/>
      <c r="Q7" s="17"/>
      <c r="R7" s="17"/>
      <c r="S7" s="17"/>
      <c r="T7" s="17"/>
      <c r="U7" s="29"/>
      <c r="V7" s="17"/>
      <c r="W7" s="17"/>
    </row>
    <row r="8" ht="18.75" customHeight="1" spans="1:23">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row>
    <row r="9" ht="18.75" customHeight="1" spans="1:23">
      <c r="A9" s="20"/>
      <c r="B9" s="20"/>
      <c r="C9" s="20" t="s">
        <v>294</v>
      </c>
      <c r="D9" s="20"/>
      <c r="E9" s="20"/>
      <c r="F9" s="20"/>
      <c r="G9" s="20"/>
      <c r="H9" s="20"/>
      <c r="I9" s="23">
        <v>70000</v>
      </c>
      <c r="J9" s="23">
        <v>70000</v>
      </c>
      <c r="K9" s="23">
        <v>70000</v>
      </c>
      <c r="L9" s="23"/>
      <c r="M9" s="23"/>
      <c r="N9" s="23"/>
      <c r="O9" s="23"/>
      <c r="P9" s="23"/>
      <c r="Q9" s="23"/>
      <c r="R9" s="23"/>
      <c r="S9" s="23"/>
      <c r="T9" s="23"/>
      <c r="U9" s="23"/>
      <c r="V9" s="23"/>
      <c r="W9" s="23"/>
    </row>
    <row r="10" ht="18.75" customHeight="1" spans="1:23">
      <c r="A10" s="30" t="s">
        <v>295</v>
      </c>
      <c r="B10" s="30" t="s">
        <v>296</v>
      </c>
      <c r="C10" s="30" t="s">
        <v>294</v>
      </c>
      <c r="D10" s="30" t="s">
        <v>71</v>
      </c>
      <c r="E10" s="30" t="s">
        <v>100</v>
      </c>
      <c r="F10" s="30" t="s">
        <v>101</v>
      </c>
      <c r="G10" s="30" t="s">
        <v>297</v>
      </c>
      <c r="H10" s="30" t="s">
        <v>298</v>
      </c>
      <c r="I10" s="23">
        <v>70000</v>
      </c>
      <c r="J10" s="23">
        <v>70000</v>
      </c>
      <c r="K10" s="23">
        <v>70000</v>
      </c>
      <c r="L10" s="23"/>
      <c r="M10" s="23"/>
      <c r="N10" s="23"/>
      <c r="O10" s="23"/>
      <c r="P10" s="23"/>
      <c r="Q10" s="23"/>
      <c r="R10" s="23"/>
      <c r="S10" s="23"/>
      <c r="T10" s="23"/>
      <c r="U10" s="23"/>
      <c r="V10" s="23"/>
      <c r="W10" s="23"/>
    </row>
    <row r="11" ht="18.75" customHeight="1" spans="1:23">
      <c r="A11" s="25"/>
      <c r="B11" s="25"/>
      <c r="C11" s="20" t="s">
        <v>299</v>
      </c>
      <c r="D11" s="25"/>
      <c r="E11" s="25"/>
      <c r="F11" s="25"/>
      <c r="G11" s="25"/>
      <c r="H11" s="25"/>
      <c r="I11" s="23">
        <v>278800</v>
      </c>
      <c r="J11" s="23">
        <v>278800</v>
      </c>
      <c r="K11" s="23">
        <v>278800</v>
      </c>
      <c r="L11" s="23"/>
      <c r="M11" s="23"/>
      <c r="N11" s="23"/>
      <c r="O11" s="23"/>
      <c r="P11" s="23"/>
      <c r="Q11" s="23"/>
      <c r="R11" s="23"/>
      <c r="S11" s="23"/>
      <c r="T11" s="23"/>
      <c r="U11" s="23"/>
      <c r="V11" s="23"/>
      <c r="W11" s="23"/>
    </row>
    <row r="12" ht="18.75" customHeight="1" spans="1:23">
      <c r="A12" s="30" t="s">
        <v>295</v>
      </c>
      <c r="B12" s="30" t="s">
        <v>300</v>
      </c>
      <c r="C12" s="30" t="s">
        <v>299</v>
      </c>
      <c r="D12" s="30" t="s">
        <v>71</v>
      </c>
      <c r="E12" s="30" t="s">
        <v>92</v>
      </c>
      <c r="F12" s="30" t="s">
        <v>93</v>
      </c>
      <c r="G12" s="30" t="s">
        <v>244</v>
      </c>
      <c r="H12" s="30" t="s">
        <v>245</v>
      </c>
      <c r="I12" s="23">
        <v>22150</v>
      </c>
      <c r="J12" s="23">
        <v>22150</v>
      </c>
      <c r="K12" s="23">
        <v>22150</v>
      </c>
      <c r="L12" s="23"/>
      <c r="M12" s="23"/>
      <c r="N12" s="23"/>
      <c r="O12" s="23"/>
      <c r="P12" s="23"/>
      <c r="Q12" s="23"/>
      <c r="R12" s="23"/>
      <c r="S12" s="23"/>
      <c r="T12" s="23"/>
      <c r="U12" s="23"/>
      <c r="V12" s="23"/>
      <c r="W12" s="23"/>
    </row>
    <row r="13" ht="18.75" customHeight="1" spans="1:23">
      <c r="A13" s="30" t="s">
        <v>295</v>
      </c>
      <c r="B13" s="30" t="s">
        <v>300</v>
      </c>
      <c r="C13" s="30" t="s">
        <v>299</v>
      </c>
      <c r="D13" s="30" t="s">
        <v>71</v>
      </c>
      <c r="E13" s="30" t="s">
        <v>92</v>
      </c>
      <c r="F13" s="30" t="s">
        <v>93</v>
      </c>
      <c r="G13" s="30" t="s">
        <v>259</v>
      </c>
      <c r="H13" s="30" t="s">
        <v>260</v>
      </c>
      <c r="I13" s="23">
        <v>47600</v>
      </c>
      <c r="J13" s="23">
        <v>47600</v>
      </c>
      <c r="K13" s="23">
        <v>47600</v>
      </c>
      <c r="L13" s="23"/>
      <c r="M13" s="23"/>
      <c r="N13" s="23"/>
      <c r="O13" s="23"/>
      <c r="P13" s="23"/>
      <c r="Q13" s="23"/>
      <c r="R13" s="23"/>
      <c r="S13" s="23"/>
      <c r="T13" s="23"/>
      <c r="U13" s="23"/>
      <c r="V13" s="23"/>
      <c r="W13" s="23"/>
    </row>
    <row r="14" ht="18.75" customHeight="1" spans="1:23">
      <c r="A14" s="30" t="s">
        <v>295</v>
      </c>
      <c r="B14" s="30" t="s">
        <v>300</v>
      </c>
      <c r="C14" s="30" t="s">
        <v>299</v>
      </c>
      <c r="D14" s="30" t="s">
        <v>71</v>
      </c>
      <c r="E14" s="30" t="s">
        <v>92</v>
      </c>
      <c r="F14" s="30" t="s">
        <v>93</v>
      </c>
      <c r="G14" s="30" t="s">
        <v>250</v>
      </c>
      <c r="H14" s="30" t="s">
        <v>251</v>
      </c>
      <c r="I14" s="23">
        <v>30000</v>
      </c>
      <c r="J14" s="23">
        <v>30000</v>
      </c>
      <c r="K14" s="23">
        <v>30000</v>
      </c>
      <c r="L14" s="23"/>
      <c r="M14" s="23"/>
      <c r="N14" s="23"/>
      <c r="O14" s="23"/>
      <c r="P14" s="23"/>
      <c r="Q14" s="23"/>
      <c r="R14" s="23"/>
      <c r="S14" s="23"/>
      <c r="T14" s="23"/>
      <c r="U14" s="23"/>
      <c r="V14" s="23"/>
      <c r="W14" s="23"/>
    </row>
    <row r="15" ht="18.75" customHeight="1" spans="1:23">
      <c r="A15" s="30" t="s">
        <v>295</v>
      </c>
      <c r="B15" s="30" t="s">
        <v>300</v>
      </c>
      <c r="C15" s="30" t="s">
        <v>299</v>
      </c>
      <c r="D15" s="30" t="s">
        <v>71</v>
      </c>
      <c r="E15" s="30" t="s">
        <v>92</v>
      </c>
      <c r="F15" s="30" t="s">
        <v>93</v>
      </c>
      <c r="G15" s="30" t="s">
        <v>301</v>
      </c>
      <c r="H15" s="30" t="s">
        <v>302</v>
      </c>
      <c r="I15" s="23">
        <v>149050</v>
      </c>
      <c r="J15" s="23">
        <v>149050</v>
      </c>
      <c r="K15" s="23">
        <v>149050</v>
      </c>
      <c r="L15" s="23"/>
      <c r="M15" s="23"/>
      <c r="N15" s="23"/>
      <c r="O15" s="23"/>
      <c r="P15" s="23"/>
      <c r="Q15" s="23"/>
      <c r="R15" s="23"/>
      <c r="S15" s="23"/>
      <c r="T15" s="23"/>
      <c r="U15" s="23"/>
      <c r="V15" s="23"/>
      <c r="W15" s="23"/>
    </row>
    <row r="16" ht="18.75" customHeight="1" spans="1:23">
      <c r="A16" s="30" t="s">
        <v>295</v>
      </c>
      <c r="B16" s="30" t="s">
        <v>300</v>
      </c>
      <c r="C16" s="30" t="s">
        <v>299</v>
      </c>
      <c r="D16" s="30" t="s">
        <v>71</v>
      </c>
      <c r="E16" s="30" t="s">
        <v>92</v>
      </c>
      <c r="F16" s="30" t="s">
        <v>93</v>
      </c>
      <c r="G16" s="30" t="s">
        <v>303</v>
      </c>
      <c r="H16" s="30" t="s">
        <v>304</v>
      </c>
      <c r="I16" s="23">
        <v>30000</v>
      </c>
      <c r="J16" s="23">
        <v>30000</v>
      </c>
      <c r="K16" s="23">
        <v>30000</v>
      </c>
      <c r="L16" s="23"/>
      <c r="M16" s="23"/>
      <c r="N16" s="23"/>
      <c r="O16" s="23"/>
      <c r="P16" s="23"/>
      <c r="Q16" s="23"/>
      <c r="R16" s="23"/>
      <c r="S16" s="23"/>
      <c r="T16" s="23"/>
      <c r="U16" s="23"/>
      <c r="V16" s="23"/>
      <c r="W16" s="23"/>
    </row>
    <row r="17" ht="18.75" customHeight="1" spans="1:23">
      <c r="A17" s="25"/>
      <c r="B17" s="25"/>
      <c r="C17" s="20" t="s">
        <v>305</v>
      </c>
      <c r="D17" s="25"/>
      <c r="E17" s="25"/>
      <c r="F17" s="25"/>
      <c r="G17" s="25"/>
      <c r="H17" s="25"/>
      <c r="I17" s="23">
        <v>60000</v>
      </c>
      <c r="J17" s="23">
        <v>60000</v>
      </c>
      <c r="K17" s="23">
        <v>60000</v>
      </c>
      <c r="L17" s="23"/>
      <c r="M17" s="23"/>
      <c r="N17" s="23"/>
      <c r="O17" s="23"/>
      <c r="P17" s="23"/>
      <c r="Q17" s="23"/>
      <c r="R17" s="23"/>
      <c r="S17" s="23"/>
      <c r="T17" s="23"/>
      <c r="U17" s="23"/>
      <c r="V17" s="23"/>
      <c r="W17" s="23"/>
    </row>
    <row r="18" ht="18.75" customHeight="1" spans="1:23">
      <c r="A18" s="30" t="s">
        <v>306</v>
      </c>
      <c r="B18" s="30" t="s">
        <v>307</v>
      </c>
      <c r="C18" s="30" t="s">
        <v>305</v>
      </c>
      <c r="D18" s="30" t="s">
        <v>71</v>
      </c>
      <c r="E18" s="30" t="s">
        <v>94</v>
      </c>
      <c r="F18" s="30" t="s">
        <v>95</v>
      </c>
      <c r="G18" s="30" t="s">
        <v>308</v>
      </c>
      <c r="H18" s="30" t="s">
        <v>309</v>
      </c>
      <c r="I18" s="23">
        <v>60000</v>
      </c>
      <c r="J18" s="23">
        <v>60000</v>
      </c>
      <c r="K18" s="23">
        <v>60000</v>
      </c>
      <c r="L18" s="23"/>
      <c r="M18" s="23"/>
      <c r="N18" s="23"/>
      <c r="O18" s="23"/>
      <c r="P18" s="23"/>
      <c r="Q18" s="23"/>
      <c r="R18" s="23"/>
      <c r="S18" s="23"/>
      <c r="T18" s="23"/>
      <c r="U18" s="23"/>
      <c r="V18" s="23"/>
      <c r="W18" s="23"/>
    </row>
    <row r="19" ht="18.75" customHeight="1" spans="1:23">
      <c r="A19" s="25"/>
      <c r="B19" s="25"/>
      <c r="C19" s="20" t="s">
        <v>310</v>
      </c>
      <c r="D19" s="25"/>
      <c r="E19" s="25"/>
      <c r="F19" s="25"/>
      <c r="G19" s="25"/>
      <c r="H19" s="25"/>
      <c r="I19" s="23">
        <v>20000</v>
      </c>
      <c r="J19" s="23"/>
      <c r="K19" s="23"/>
      <c r="L19" s="23"/>
      <c r="M19" s="23"/>
      <c r="N19" s="23"/>
      <c r="O19" s="23"/>
      <c r="P19" s="23"/>
      <c r="Q19" s="23"/>
      <c r="R19" s="23">
        <v>20000</v>
      </c>
      <c r="S19" s="23"/>
      <c r="T19" s="23"/>
      <c r="U19" s="23"/>
      <c r="V19" s="23"/>
      <c r="W19" s="23">
        <v>20000</v>
      </c>
    </row>
    <row r="20" ht="18.75" customHeight="1" spans="1:23">
      <c r="A20" s="30" t="s">
        <v>311</v>
      </c>
      <c r="B20" s="30" t="s">
        <v>312</v>
      </c>
      <c r="C20" s="30" t="s">
        <v>310</v>
      </c>
      <c r="D20" s="30" t="s">
        <v>71</v>
      </c>
      <c r="E20" s="30" t="s">
        <v>100</v>
      </c>
      <c r="F20" s="30" t="s">
        <v>101</v>
      </c>
      <c r="G20" s="30" t="s">
        <v>244</v>
      </c>
      <c r="H20" s="30" t="s">
        <v>245</v>
      </c>
      <c r="I20" s="23">
        <v>2000</v>
      </c>
      <c r="J20" s="23"/>
      <c r="K20" s="23"/>
      <c r="L20" s="23"/>
      <c r="M20" s="23"/>
      <c r="N20" s="23"/>
      <c r="O20" s="23"/>
      <c r="P20" s="23"/>
      <c r="Q20" s="23"/>
      <c r="R20" s="23">
        <v>2000</v>
      </c>
      <c r="S20" s="23"/>
      <c r="T20" s="23"/>
      <c r="U20" s="23"/>
      <c r="V20" s="23"/>
      <c r="W20" s="23">
        <v>2000</v>
      </c>
    </row>
    <row r="21" ht="18.75" customHeight="1" spans="1:23">
      <c r="A21" s="30" t="s">
        <v>311</v>
      </c>
      <c r="B21" s="30" t="s">
        <v>312</v>
      </c>
      <c r="C21" s="30" t="s">
        <v>310</v>
      </c>
      <c r="D21" s="30" t="s">
        <v>71</v>
      </c>
      <c r="E21" s="30" t="s">
        <v>100</v>
      </c>
      <c r="F21" s="30" t="s">
        <v>101</v>
      </c>
      <c r="G21" s="30" t="s">
        <v>259</v>
      </c>
      <c r="H21" s="30" t="s">
        <v>260</v>
      </c>
      <c r="I21" s="23">
        <v>18000</v>
      </c>
      <c r="J21" s="23"/>
      <c r="K21" s="23"/>
      <c r="L21" s="23"/>
      <c r="M21" s="23"/>
      <c r="N21" s="23"/>
      <c r="O21" s="23"/>
      <c r="P21" s="23"/>
      <c r="Q21" s="23"/>
      <c r="R21" s="23">
        <v>18000</v>
      </c>
      <c r="S21" s="23"/>
      <c r="T21" s="23"/>
      <c r="U21" s="23"/>
      <c r="V21" s="23"/>
      <c r="W21" s="23">
        <v>18000</v>
      </c>
    </row>
    <row r="22" ht="18.75" customHeight="1" spans="1:23">
      <c r="A22" s="25"/>
      <c r="B22" s="25"/>
      <c r="C22" s="20" t="s">
        <v>313</v>
      </c>
      <c r="D22" s="25"/>
      <c r="E22" s="25"/>
      <c r="F22" s="25"/>
      <c r="G22" s="25"/>
      <c r="H22" s="25"/>
      <c r="I22" s="23">
        <v>10000</v>
      </c>
      <c r="J22" s="23">
        <v>10000</v>
      </c>
      <c r="K22" s="23">
        <v>10000</v>
      </c>
      <c r="L22" s="23"/>
      <c r="M22" s="23"/>
      <c r="N22" s="23"/>
      <c r="O22" s="23"/>
      <c r="P22" s="23"/>
      <c r="Q22" s="23"/>
      <c r="R22" s="23"/>
      <c r="S22" s="23"/>
      <c r="T22" s="23"/>
      <c r="U22" s="23"/>
      <c r="V22" s="23"/>
      <c r="W22" s="23"/>
    </row>
    <row r="23" ht="18.75" customHeight="1" spans="1:23">
      <c r="A23" s="30" t="s">
        <v>311</v>
      </c>
      <c r="B23" s="30" t="s">
        <v>314</v>
      </c>
      <c r="C23" s="30" t="s">
        <v>313</v>
      </c>
      <c r="D23" s="30" t="s">
        <v>71</v>
      </c>
      <c r="E23" s="30" t="s">
        <v>96</v>
      </c>
      <c r="F23" s="30" t="s">
        <v>97</v>
      </c>
      <c r="G23" s="30" t="s">
        <v>244</v>
      </c>
      <c r="H23" s="30" t="s">
        <v>245</v>
      </c>
      <c r="I23" s="23">
        <v>10000</v>
      </c>
      <c r="J23" s="23">
        <v>10000</v>
      </c>
      <c r="K23" s="23">
        <v>10000</v>
      </c>
      <c r="L23" s="23"/>
      <c r="M23" s="23"/>
      <c r="N23" s="23"/>
      <c r="O23" s="23"/>
      <c r="P23" s="23"/>
      <c r="Q23" s="23"/>
      <c r="R23" s="23"/>
      <c r="S23" s="23"/>
      <c r="T23" s="23"/>
      <c r="U23" s="23"/>
      <c r="V23" s="23"/>
      <c r="W23" s="23"/>
    </row>
    <row r="24" ht="18.75" customHeight="1" spans="1:23">
      <c r="A24" s="25"/>
      <c r="B24" s="25"/>
      <c r="C24" s="20" t="s">
        <v>315</v>
      </c>
      <c r="D24" s="25"/>
      <c r="E24" s="25"/>
      <c r="F24" s="25"/>
      <c r="G24" s="25"/>
      <c r="H24" s="25"/>
      <c r="I24" s="23">
        <v>153500</v>
      </c>
      <c r="J24" s="23">
        <v>153500</v>
      </c>
      <c r="K24" s="23">
        <v>153500</v>
      </c>
      <c r="L24" s="23"/>
      <c r="M24" s="23"/>
      <c r="N24" s="23"/>
      <c r="O24" s="23"/>
      <c r="P24" s="23"/>
      <c r="Q24" s="23"/>
      <c r="R24" s="23"/>
      <c r="S24" s="23"/>
      <c r="T24" s="23"/>
      <c r="U24" s="23"/>
      <c r="V24" s="23"/>
      <c r="W24" s="23"/>
    </row>
    <row r="25" ht="18.75" customHeight="1" spans="1:23">
      <c r="A25" s="30" t="s">
        <v>311</v>
      </c>
      <c r="B25" s="30" t="s">
        <v>316</v>
      </c>
      <c r="C25" s="30" t="s">
        <v>315</v>
      </c>
      <c r="D25" s="30" t="s">
        <v>71</v>
      </c>
      <c r="E25" s="30" t="s">
        <v>96</v>
      </c>
      <c r="F25" s="30" t="s">
        <v>97</v>
      </c>
      <c r="G25" s="30" t="s">
        <v>244</v>
      </c>
      <c r="H25" s="30" t="s">
        <v>245</v>
      </c>
      <c r="I25" s="23">
        <v>5380</v>
      </c>
      <c r="J25" s="23">
        <v>5380</v>
      </c>
      <c r="K25" s="23">
        <v>5380</v>
      </c>
      <c r="L25" s="23"/>
      <c r="M25" s="23"/>
      <c r="N25" s="23"/>
      <c r="O25" s="23"/>
      <c r="P25" s="23"/>
      <c r="Q25" s="23"/>
      <c r="R25" s="23"/>
      <c r="S25" s="23"/>
      <c r="T25" s="23"/>
      <c r="U25" s="23"/>
      <c r="V25" s="23"/>
      <c r="W25" s="23"/>
    </row>
    <row r="26" ht="18.75" customHeight="1" spans="1:23">
      <c r="A26" s="30" t="s">
        <v>311</v>
      </c>
      <c r="B26" s="30" t="s">
        <v>316</v>
      </c>
      <c r="C26" s="30" t="s">
        <v>315</v>
      </c>
      <c r="D26" s="30" t="s">
        <v>71</v>
      </c>
      <c r="E26" s="30" t="s">
        <v>96</v>
      </c>
      <c r="F26" s="30" t="s">
        <v>97</v>
      </c>
      <c r="G26" s="30" t="s">
        <v>317</v>
      </c>
      <c r="H26" s="30" t="s">
        <v>318</v>
      </c>
      <c r="I26" s="23">
        <v>3240</v>
      </c>
      <c r="J26" s="23">
        <v>3240</v>
      </c>
      <c r="K26" s="23">
        <v>3240</v>
      </c>
      <c r="L26" s="23"/>
      <c r="M26" s="23"/>
      <c r="N26" s="23"/>
      <c r="O26" s="23"/>
      <c r="P26" s="23"/>
      <c r="Q26" s="23"/>
      <c r="R26" s="23"/>
      <c r="S26" s="23"/>
      <c r="T26" s="23"/>
      <c r="U26" s="23"/>
      <c r="V26" s="23"/>
      <c r="W26" s="23"/>
    </row>
    <row r="27" ht="18.75" customHeight="1" spans="1:23">
      <c r="A27" s="30" t="s">
        <v>311</v>
      </c>
      <c r="B27" s="30" t="s">
        <v>316</v>
      </c>
      <c r="C27" s="30" t="s">
        <v>315</v>
      </c>
      <c r="D27" s="30" t="s">
        <v>71</v>
      </c>
      <c r="E27" s="30" t="s">
        <v>96</v>
      </c>
      <c r="F27" s="30" t="s">
        <v>97</v>
      </c>
      <c r="G27" s="30" t="s">
        <v>259</v>
      </c>
      <c r="H27" s="30" t="s">
        <v>260</v>
      </c>
      <c r="I27" s="23">
        <v>8280</v>
      </c>
      <c r="J27" s="23">
        <v>8280</v>
      </c>
      <c r="K27" s="23">
        <v>8280</v>
      </c>
      <c r="L27" s="23"/>
      <c r="M27" s="23"/>
      <c r="N27" s="23"/>
      <c r="O27" s="23"/>
      <c r="P27" s="23"/>
      <c r="Q27" s="23"/>
      <c r="R27" s="23"/>
      <c r="S27" s="23"/>
      <c r="T27" s="23"/>
      <c r="U27" s="23"/>
      <c r="V27" s="23"/>
      <c r="W27" s="23"/>
    </row>
    <row r="28" ht="18.75" customHeight="1" spans="1:23">
      <c r="A28" s="30" t="s">
        <v>311</v>
      </c>
      <c r="B28" s="30" t="s">
        <v>316</v>
      </c>
      <c r="C28" s="30" t="s">
        <v>315</v>
      </c>
      <c r="D28" s="30" t="s">
        <v>71</v>
      </c>
      <c r="E28" s="30" t="s">
        <v>96</v>
      </c>
      <c r="F28" s="30" t="s">
        <v>97</v>
      </c>
      <c r="G28" s="30" t="s">
        <v>319</v>
      </c>
      <c r="H28" s="30" t="s">
        <v>320</v>
      </c>
      <c r="I28" s="23">
        <v>5000</v>
      </c>
      <c r="J28" s="23">
        <v>5000</v>
      </c>
      <c r="K28" s="23">
        <v>5000</v>
      </c>
      <c r="L28" s="23"/>
      <c r="M28" s="23"/>
      <c r="N28" s="23"/>
      <c r="O28" s="23"/>
      <c r="P28" s="23"/>
      <c r="Q28" s="23"/>
      <c r="R28" s="23"/>
      <c r="S28" s="23"/>
      <c r="T28" s="23"/>
      <c r="U28" s="23"/>
      <c r="V28" s="23"/>
      <c r="W28" s="23"/>
    </row>
    <row r="29" ht="18.75" customHeight="1" spans="1:23">
      <c r="A29" s="30" t="s">
        <v>311</v>
      </c>
      <c r="B29" s="30" t="s">
        <v>316</v>
      </c>
      <c r="C29" s="30" t="s">
        <v>315</v>
      </c>
      <c r="D29" s="30" t="s">
        <v>71</v>
      </c>
      <c r="E29" s="30" t="s">
        <v>96</v>
      </c>
      <c r="F29" s="30" t="s">
        <v>97</v>
      </c>
      <c r="G29" s="30" t="s">
        <v>255</v>
      </c>
      <c r="H29" s="30" t="s">
        <v>256</v>
      </c>
      <c r="I29" s="23">
        <v>131600</v>
      </c>
      <c r="J29" s="23">
        <v>131600</v>
      </c>
      <c r="K29" s="23">
        <v>131600</v>
      </c>
      <c r="L29" s="23"/>
      <c r="M29" s="23"/>
      <c r="N29" s="23"/>
      <c r="O29" s="23"/>
      <c r="P29" s="23"/>
      <c r="Q29" s="23"/>
      <c r="R29" s="23"/>
      <c r="S29" s="23"/>
      <c r="T29" s="23"/>
      <c r="U29" s="23"/>
      <c r="V29" s="23"/>
      <c r="W29" s="23"/>
    </row>
    <row r="30" ht="18.75" customHeight="1" spans="1:23">
      <c r="A30" s="25"/>
      <c r="B30" s="25"/>
      <c r="C30" s="20" t="s">
        <v>321</v>
      </c>
      <c r="D30" s="25"/>
      <c r="E30" s="25"/>
      <c r="F30" s="25"/>
      <c r="G30" s="25"/>
      <c r="H30" s="25"/>
      <c r="I30" s="23">
        <v>50000</v>
      </c>
      <c r="J30" s="23">
        <v>50000</v>
      </c>
      <c r="K30" s="23">
        <v>50000</v>
      </c>
      <c r="L30" s="23"/>
      <c r="M30" s="23"/>
      <c r="N30" s="23"/>
      <c r="O30" s="23"/>
      <c r="P30" s="23"/>
      <c r="Q30" s="23"/>
      <c r="R30" s="23"/>
      <c r="S30" s="23"/>
      <c r="T30" s="23"/>
      <c r="U30" s="23"/>
      <c r="V30" s="23"/>
      <c r="W30" s="23"/>
    </row>
    <row r="31" ht="18.75" customHeight="1" spans="1:23">
      <c r="A31" s="30" t="s">
        <v>311</v>
      </c>
      <c r="B31" s="30" t="s">
        <v>322</v>
      </c>
      <c r="C31" s="30" t="s">
        <v>321</v>
      </c>
      <c r="D31" s="30" t="s">
        <v>71</v>
      </c>
      <c r="E31" s="30" t="s">
        <v>90</v>
      </c>
      <c r="F31" s="30" t="s">
        <v>91</v>
      </c>
      <c r="G31" s="30" t="s">
        <v>317</v>
      </c>
      <c r="H31" s="30" t="s">
        <v>318</v>
      </c>
      <c r="I31" s="23">
        <v>50000</v>
      </c>
      <c r="J31" s="23">
        <v>50000</v>
      </c>
      <c r="K31" s="23">
        <v>50000</v>
      </c>
      <c r="L31" s="23"/>
      <c r="M31" s="23"/>
      <c r="N31" s="23"/>
      <c r="O31" s="23"/>
      <c r="P31" s="23"/>
      <c r="Q31" s="23"/>
      <c r="R31" s="23"/>
      <c r="S31" s="23"/>
      <c r="T31" s="23"/>
      <c r="U31" s="23"/>
      <c r="V31" s="23"/>
      <c r="W31" s="23"/>
    </row>
    <row r="32" ht="18.75" customHeight="1" spans="1:23">
      <c r="A32" s="25"/>
      <c r="B32" s="25"/>
      <c r="C32" s="20" t="s">
        <v>323</v>
      </c>
      <c r="D32" s="25"/>
      <c r="E32" s="25"/>
      <c r="F32" s="25"/>
      <c r="G32" s="25"/>
      <c r="H32" s="25"/>
      <c r="I32" s="23">
        <v>1000</v>
      </c>
      <c r="J32" s="23">
        <v>1000</v>
      </c>
      <c r="K32" s="23">
        <v>1000</v>
      </c>
      <c r="L32" s="23"/>
      <c r="M32" s="23"/>
      <c r="N32" s="23"/>
      <c r="O32" s="23"/>
      <c r="P32" s="23"/>
      <c r="Q32" s="23"/>
      <c r="R32" s="23"/>
      <c r="S32" s="23"/>
      <c r="T32" s="23"/>
      <c r="U32" s="23"/>
      <c r="V32" s="23"/>
      <c r="W32" s="23"/>
    </row>
    <row r="33" ht="18.75" customHeight="1" spans="1:23">
      <c r="A33" s="30" t="s">
        <v>295</v>
      </c>
      <c r="B33" s="30" t="s">
        <v>324</v>
      </c>
      <c r="C33" s="30" t="s">
        <v>323</v>
      </c>
      <c r="D33" s="30" t="s">
        <v>71</v>
      </c>
      <c r="E33" s="30" t="s">
        <v>106</v>
      </c>
      <c r="F33" s="30" t="s">
        <v>107</v>
      </c>
      <c r="G33" s="30" t="s">
        <v>281</v>
      </c>
      <c r="H33" s="30" t="s">
        <v>282</v>
      </c>
      <c r="I33" s="23">
        <v>1000</v>
      </c>
      <c r="J33" s="23">
        <v>1000</v>
      </c>
      <c r="K33" s="23">
        <v>1000</v>
      </c>
      <c r="L33" s="23"/>
      <c r="M33" s="23"/>
      <c r="N33" s="23"/>
      <c r="O33" s="23"/>
      <c r="P33" s="23"/>
      <c r="Q33" s="23"/>
      <c r="R33" s="23"/>
      <c r="S33" s="23"/>
      <c r="T33" s="23"/>
      <c r="U33" s="23"/>
      <c r="V33" s="23"/>
      <c r="W33" s="23"/>
    </row>
    <row r="34" ht="18.75" customHeight="1" spans="1:23">
      <c r="A34" s="25"/>
      <c r="B34" s="25"/>
      <c r="C34" s="20" t="s">
        <v>325</v>
      </c>
      <c r="D34" s="25"/>
      <c r="E34" s="25"/>
      <c r="F34" s="25"/>
      <c r="G34" s="25"/>
      <c r="H34" s="25"/>
      <c r="I34" s="23">
        <v>10000</v>
      </c>
      <c r="J34" s="23">
        <v>10000</v>
      </c>
      <c r="K34" s="23">
        <v>10000</v>
      </c>
      <c r="L34" s="23"/>
      <c r="M34" s="23"/>
      <c r="N34" s="23"/>
      <c r="O34" s="23"/>
      <c r="P34" s="23"/>
      <c r="Q34" s="23"/>
      <c r="R34" s="23"/>
      <c r="S34" s="23"/>
      <c r="T34" s="23"/>
      <c r="U34" s="23"/>
      <c r="V34" s="23"/>
      <c r="W34" s="23"/>
    </row>
    <row r="35" ht="18.75" customHeight="1" spans="1:23">
      <c r="A35" s="30" t="s">
        <v>295</v>
      </c>
      <c r="B35" s="30" t="s">
        <v>326</v>
      </c>
      <c r="C35" s="30" t="s">
        <v>325</v>
      </c>
      <c r="D35" s="30" t="s">
        <v>71</v>
      </c>
      <c r="E35" s="30" t="s">
        <v>116</v>
      </c>
      <c r="F35" s="30" t="s">
        <v>115</v>
      </c>
      <c r="G35" s="30" t="s">
        <v>285</v>
      </c>
      <c r="H35" s="30" t="s">
        <v>286</v>
      </c>
      <c r="I35" s="23">
        <v>10000</v>
      </c>
      <c r="J35" s="23">
        <v>10000</v>
      </c>
      <c r="K35" s="23">
        <v>10000</v>
      </c>
      <c r="L35" s="23"/>
      <c r="M35" s="23"/>
      <c r="N35" s="23"/>
      <c r="O35" s="23"/>
      <c r="P35" s="23"/>
      <c r="Q35" s="23"/>
      <c r="R35" s="23"/>
      <c r="S35" s="23"/>
      <c r="T35" s="23"/>
      <c r="U35" s="23"/>
      <c r="V35" s="23"/>
      <c r="W35" s="23"/>
    </row>
    <row r="36" ht="18.75" customHeight="1" spans="1:23">
      <c r="A36" s="127" t="s">
        <v>56</v>
      </c>
      <c r="B36" s="127"/>
      <c r="C36" s="127"/>
      <c r="D36" s="127"/>
      <c r="E36" s="127"/>
      <c r="F36" s="127"/>
      <c r="G36" s="127"/>
      <c r="H36" s="127"/>
      <c r="I36" s="23">
        <v>653300</v>
      </c>
      <c r="J36" s="23">
        <v>633300</v>
      </c>
      <c r="K36" s="23">
        <v>633300</v>
      </c>
      <c r="L36" s="23"/>
      <c r="M36" s="23"/>
      <c r="N36" s="23"/>
      <c r="O36" s="23"/>
      <c r="P36" s="23"/>
      <c r="Q36" s="23"/>
      <c r="R36" s="23">
        <v>20000</v>
      </c>
      <c r="S36" s="23"/>
      <c r="T36" s="23"/>
      <c r="U36" s="23"/>
      <c r="V36" s="23"/>
      <c r="W36" s="23">
        <v>20000</v>
      </c>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1"/>
  <sheetViews>
    <sheetView showZeros="0" tabSelected="1" zoomScale="145" zoomScaleNormal="145" topLeftCell="A15" workbookViewId="0">
      <selection activeCell="B26" sqref="B26:B31"/>
    </sheetView>
  </sheetViews>
  <sheetFormatPr defaultColWidth="9.14285714285714" defaultRowHeight="12" customHeight="1"/>
  <cols>
    <col min="1" max="1" width="54.0095238095238" customWidth="1"/>
    <col min="2" max="2" width="48" customWidth="1"/>
    <col min="3" max="5" width="18.2761904761905" customWidth="1"/>
    <col min="6" max="6" width="12" customWidth="1"/>
    <col min="7" max="7" width="17" customWidth="1"/>
    <col min="8" max="9" width="12" customWidth="1"/>
    <col min="10" max="10" width="27.5809523809524" customWidth="1"/>
  </cols>
  <sheetData>
    <row r="1" ht="15" customHeight="1" spans="10:10">
      <c r="J1" s="83" t="s">
        <v>327</v>
      </c>
    </row>
    <row r="2" ht="36.75" customHeight="1" spans="1:10">
      <c r="A2" s="4" t="str">
        <f>"2025"&amp;"年部门项目支出绩效目标表"</f>
        <v>2025年部门项目支出绩效目标表</v>
      </c>
      <c r="B2" s="5"/>
      <c r="C2" s="5"/>
      <c r="D2" s="5"/>
      <c r="E2" s="5"/>
      <c r="F2" s="67"/>
      <c r="G2" s="5"/>
      <c r="H2" s="67"/>
      <c r="I2" s="67"/>
      <c r="J2" s="5"/>
    </row>
    <row r="3" ht="18.75" customHeight="1" spans="1:8">
      <c r="A3" s="49" t="str">
        <f>"单位名称："&amp;"沧源佤族自治县市场监督管理局"</f>
        <v>单位名称：沧源佤族自治县市场监督管理局</v>
      </c>
      <c r="B3" s="50"/>
      <c r="C3" s="50"/>
      <c r="D3" s="50"/>
      <c r="E3" s="50"/>
      <c r="F3" s="51"/>
      <c r="G3" s="50"/>
      <c r="H3" s="51"/>
    </row>
    <row r="4" ht="18.75" customHeight="1" spans="1:10">
      <c r="A4" s="41" t="s">
        <v>328</v>
      </c>
      <c r="B4" s="41" t="s">
        <v>329</v>
      </c>
      <c r="C4" s="41" t="s">
        <v>330</v>
      </c>
      <c r="D4" s="41" t="s">
        <v>331</v>
      </c>
      <c r="E4" s="41" t="s">
        <v>332</v>
      </c>
      <c r="F4" s="52" t="s">
        <v>333</v>
      </c>
      <c r="G4" s="41" t="s">
        <v>334</v>
      </c>
      <c r="H4" s="52" t="s">
        <v>335</v>
      </c>
      <c r="I4" s="52" t="s">
        <v>336</v>
      </c>
      <c r="J4" s="41" t="s">
        <v>337</v>
      </c>
    </row>
    <row r="5" ht="18.75" customHeight="1" spans="1:10">
      <c r="A5" s="119">
        <v>1</v>
      </c>
      <c r="B5" s="119">
        <v>2</v>
      </c>
      <c r="C5" s="119">
        <v>3</v>
      </c>
      <c r="D5" s="119">
        <v>4</v>
      </c>
      <c r="E5" s="119">
        <v>5</v>
      </c>
      <c r="F5" s="119">
        <v>6</v>
      </c>
      <c r="G5" s="119">
        <v>7</v>
      </c>
      <c r="H5" s="119">
        <v>8</v>
      </c>
      <c r="I5" s="119">
        <v>9</v>
      </c>
      <c r="J5" s="119">
        <v>10</v>
      </c>
    </row>
    <row r="6" ht="18.75" customHeight="1" spans="1:10">
      <c r="A6" s="120" t="s">
        <v>71</v>
      </c>
      <c r="B6" s="44"/>
      <c r="C6" s="44"/>
      <c r="D6" s="44"/>
      <c r="E6" s="46"/>
      <c r="F6" s="121"/>
      <c r="G6" s="46"/>
      <c r="H6" s="121"/>
      <c r="I6" s="121"/>
      <c r="J6" s="46"/>
    </row>
    <row r="7" ht="18.75" customHeight="1" spans="1:10">
      <c r="A7" s="122" t="s">
        <v>71</v>
      </c>
      <c r="B7" s="123"/>
      <c r="C7" s="123"/>
      <c r="D7" s="123"/>
      <c r="E7" s="120"/>
      <c r="F7" s="123"/>
      <c r="G7" s="120"/>
      <c r="H7" s="123"/>
      <c r="I7" s="123"/>
      <c r="J7" s="120"/>
    </row>
    <row r="8" ht="18.75" customHeight="1" spans="1:10">
      <c r="A8" s="221" t="s">
        <v>294</v>
      </c>
      <c r="B8" s="123" t="s">
        <v>338</v>
      </c>
      <c r="C8" s="123" t="s">
        <v>339</v>
      </c>
      <c r="D8" s="123" t="s">
        <v>340</v>
      </c>
      <c r="E8" s="120" t="s">
        <v>341</v>
      </c>
      <c r="F8" s="123" t="s">
        <v>342</v>
      </c>
      <c r="G8" s="120" t="s">
        <v>176</v>
      </c>
      <c r="H8" s="123" t="s">
        <v>343</v>
      </c>
      <c r="I8" s="123" t="s">
        <v>344</v>
      </c>
      <c r="J8" s="120" t="s">
        <v>345</v>
      </c>
    </row>
    <row r="9" ht="18.75" customHeight="1" spans="1:10">
      <c r="A9" s="221" t="s">
        <v>294</v>
      </c>
      <c r="B9" s="123" t="s">
        <v>338</v>
      </c>
      <c r="C9" s="123" t="s">
        <v>339</v>
      </c>
      <c r="D9" s="123" t="s">
        <v>340</v>
      </c>
      <c r="E9" s="120" t="s">
        <v>346</v>
      </c>
      <c r="F9" s="123" t="s">
        <v>342</v>
      </c>
      <c r="G9" s="120" t="s">
        <v>347</v>
      </c>
      <c r="H9" s="123" t="s">
        <v>348</v>
      </c>
      <c r="I9" s="123" t="s">
        <v>344</v>
      </c>
      <c r="J9" s="120" t="s">
        <v>349</v>
      </c>
    </row>
    <row r="10" ht="18.75" customHeight="1" spans="1:10">
      <c r="A10" s="221" t="s">
        <v>294</v>
      </c>
      <c r="B10" s="123" t="s">
        <v>338</v>
      </c>
      <c r="C10" s="123" t="s">
        <v>339</v>
      </c>
      <c r="D10" s="123" t="s">
        <v>340</v>
      </c>
      <c r="E10" s="120" t="s">
        <v>350</v>
      </c>
      <c r="F10" s="123" t="s">
        <v>342</v>
      </c>
      <c r="G10" s="120" t="s">
        <v>351</v>
      </c>
      <c r="H10" s="123" t="s">
        <v>352</v>
      </c>
      <c r="I10" s="123" t="s">
        <v>344</v>
      </c>
      <c r="J10" s="120" t="s">
        <v>353</v>
      </c>
    </row>
    <row r="11" ht="18.75" customHeight="1" spans="1:10">
      <c r="A11" s="221" t="s">
        <v>294</v>
      </c>
      <c r="B11" s="123" t="s">
        <v>338</v>
      </c>
      <c r="C11" s="123" t="s">
        <v>339</v>
      </c>
      <c r="D11" s="123" t="s">
        <v>340</v>
      </c>
      <c r="E11" s="120" t="s">
        <v>354</v>
      </c>
      <c r="F11" s="123" t="s">
        <v>342</v>
      </c>
      <c r="G11" s="120" t="s">
        <v>355</v>
      </c>
      <c r="H11" s="123" t="s">
        <v>343</v>
      </c>
      <c r="I11" s="123" t="s">
        <v>344</v>
      </c>
      <c r="J11" s="120" t="s">
        <v>356</v>
      </c>
    </row>
    <row r="12" ht="18.75" customHeight="1" spans="1:10">
      <c r="A12" s="221" t="s">
        <v>294</v>
      </c>
      <c r="B12" s="123" t="s">
        <v>338</v>
      </c>
      <c r="C12" s="123" t="s">
        <v>339</v>
      </c>
      <c r="D12" s="123" t="s">
        <v>357</v>
      </c>
      <c r="E12" s="120" t="s">
        <v>358</v>
      </c>
      <c r="F12" s="123" t="s">
        <v>342</v>
      </c>
      <c r="G12" s="120" t="s">
        <v>359</v>
      </c>
      <c r="H12" s="123" t="s">
        <v>360</v>
      </c>
      <c r="I12" s="123" t="s">
        <v>344</v>
      </c>
      <c r="J12" s="120" t="s">
        <v>361</v>
      </c>
    </row>
    <row r="13" ht="18.75" customHeight="1" spans="1:10">
      <c r="A13" s="221" t="s">
        <v>294</v>
      </c>
      <c r="B13" s="123" t="s">
        <v>338</v>
      </c>
      <c r="C13" s="123" t="s">
        <v>339</v>
      </c>
      <c r="D13" s="123" t="s">
        <v>362</v>
      </c>
      <c r="E13" s="120" t="s">
        <v>363</v>
      </c>
      <c r="F13" s="123" t="s">
        <v>364</v>
      </c>
      <c r="G13" s="120" t="s">
        <v>365</v>
      </c>
      <c r="H13" s="123" t="s">
        <v>366</v>
      </c>
      <c r="I13" s="123" t="s">
        <v>344</v>
      </c>
      <c r="J13" s="120" t="s">
        <v>367</v>
      </c>
    </row>
    <row r="14" ht="18.75" customHeight="1" spans="1:10">
      <c r="A14" s="221" t="s">
        <v>294</v>
      </c>
      <c r="B14" s="123" t="s">
        <v>338</v>
      </c>
      <c r="C14" s="123" t="s">
        <v>339</v>
      </c>
      <c r="D14" s="123" t="s">
        <v>368</v>
      </c>
      <c r="E14" s="120" t="s">
        <v>369</v>
      </c>
      <c r="F14" s="123" t="s">
        <v>370</v>
      </c>
      <c r="G14" s="120" t="s">
        <v>180</v>
      </c>
      <c r="H14" s="123" t="s">
        <v>371</v>
      </c>
      <c r="I14" s="123" t="s">
        <v>344</v>
      </c>
      <c r="J14" s="120" t="s">
        <v>372</v>
      </c>
    </row>
    <row r="15" ht="18.75" customHeight="1" spans="1:10">
      <c r="A15" s="221" t="s">
        <v>294</v>
      </c>
      <c r="B15" s="123" t="s">
        <v>338</v>
      </c>
      <c r="C15" s="123" t="s">
        <v>373</v>
      </c>
      <c r="D15" s="123" t="s">
        <v>374</v>
      </c>
      <c r="E15" s="120" t="s">
        <v>375</v>
      </c>
      <c r="F15" s="123" t="s">
        <v>364</v>
      </c>
      <c r="G15" s="120" t="s">
        <v>376</v>
      </c>
      <c r="H15" s="123" t="s">
        <v>360</v>
      </c>
      <c r="I15" s="123" t="s">
        <v>377</v>
      </c>
      <c r="J15" s="120" t="s">
        <v>378</v>
      </c>
    </row>
    <row r="16" ht="18.75" customHeight="1" spans="1:10">
      <c r="A16" s="221" t="s">
        <v>294</v>
      </c>
      <c r="B16" s="123" t="s">
        <v>338</v>
      </c>
      <c r="C16" s="123" t="s">
        <v>379</v>
      </c>
      <c r="D16" s="123" t="s">
        <v>380</v>
      </c>
      <c r="E16" s="120" t="s">
        <v>381</v>
      </c>
      <c r="F16" s="123" t="s">
        <v>342</v>
      </c>
      <c r="G16" s="120" t="s">
        <v>382</v>
      </c>
      <c r="H16" s="123" t="s">
        <v>360</v>
      </c>
      <c r="I16" s="123" t="s">
        <v>344</v>
      </c>
      <c r="J16" s="120" t="s">
        <v>383</v>
      </c>
    </row>
    <row r="17" ht="18.75" customHeight="1" spans="1:10">
      <c r="A17" s="221" t="s">
        <v>310</v>
      </c>
      <c r="B17" s="123" t="s">
        <v>384</v>
      </c>
      <c r="C17" s="123" t="s">
        <v>339</v>
      </c>
      <c r="D17" s="123" t="s">
        <v>340</v>
      </c>
      <c r="E17" s="120" t="s">
        <v>385</v>
      </c>
      <c r="F17" s="123" t="s">
        <v>342</v>
      </c>
      <c r="G17" s="120" t="s">
        <v>347</v>
      </c>
      <c r="H17" s="123" t="s">
        <v>343</v>
      </c>
      <c r="I17" s="123" t="s">
        <v>344</v>
      </c>
      <c r="J17" s="120" t="s">
        <v>386</v>
      </c>
    </row>
    <row r="18" ht="18.75" customHeight="1" spans="1:10">
      <c r="A18" s="221" t="s">
        <v>310</v>
      </c>
      <c r="B18" s="123" t="s">
        <v>384</v>
      </c>
      <c r="C18" s="123" t="s">
        <v>339</v>
      </c>
      <c r="D18" s="123" t="s">
        <v>340</v>
      </c>
      <c r="E18" s="120" t="s">
        <v>387</v>
      </c>
      <c r="F18" s="123" t="s">
        <v>342</v>
      </c>
      <c r="G18" s="120" t="s">
        <v>179</v>
      </c>
      <c r="H18" s="123" t="s">
        <v>388</v>
      </c>
      <c r="I18" s="123" t="s">
        <v>344</v>
      </c>
      <c r="J18" s="120" t="s">
        <v>389</v>
      </c>
    </row>
    <row r="19" ht="18.75" customHeight="1" spans="1:10">
      <c r="A19" s="221" t="s">
        <v>310</v>
      </c>
      <c r="B19" s="123" t="s">
        <v>384</v>
      </c>
      <c r="C19" s="123" t="s">
        <v>339</v>
      </c>
      <c r="D19" s="123" t="s">
        <v>340</v>
      </c>
      <c r="E19" s="120" t="s">
        <v>390</v>
      </c>
      <c r="F19" s="123" t="s">
        <v>342</v>
      </c>
      <c r="G19" s="120" t="s">
        <v>391</v>
      </c>
      <c r="H19" s="123" t="s">
        <v>388</v>
      </c>
      <c r="I19" s="123" t="s">
        <v>344</v>
      </c>
      <c r="J19" s="120" t="s">
        <v>392</v>
      </c>
    </row>
    <row r="20" ht="18.75" customHeight="1" spans="1:10">
      <c r="A20" s="221" t="s">
        <v>310</v>
      </c>
      <c r="B20" s="123" t="s">
        <v>384</v>
      </c>
      <c r="C20" s="123" t="s">
        <v>339</v>
      </c>
      <c r="D20" s="123" t="s">
        <v>340</v>
      </c>
      <c r="E20" s="120" t="s">
        <v>393</v>
      </c>
      <c r="F20" s="123" t="s">
        <v>342</v>
      </c>
      <c r="G20" s="120" t="s">
        <v>394</v>
      </c>
      <c r="H20" s="123" t="s">
        <v>395</v>
      </c>
      <c r="I20" s="123" t="s">
        <v>344</v>
      </c>
      <c r="J20" s="120" t="s">
        <v>396</v>
      </c>
    </row>
    <row r="21" ht="18.75" customHeight="1" spans="1:10">
      <c r="A21" s="221" t="s">
        <v>310</v>
      </c>
      <c r="B21" s="123" t="s">
        <v>384</v>
      </c>
      <c r="C21" s="123" t="s">
        <v>339</v>
      </c>
      <c r="D21" s="123" t="s">
        <v>357</v>
      </c>
      <c r="E21" s="120" t="s">
        <v>397</v>
      </c>
      <c r="F21" s="123" t="s">
        <v>364</v>
      </c>
      <c r="G21" s="120" t="s">
        <v>398</v>
      </c>
      <c r="H21" s="123" t="s">
        <v>360</v>
      </c>
      <c r="I21" s="123" t="s">
        <v>344</v>
      </c>
      <c r="J21" s="120" t="s">
        <v>399</v>
      </c>
    </row>
    <row r="22" ht="18.75" customHeight="1" spans="1:10">
      <c r="A22" s="221" t="s">
        <v>310</v>
      </c>
      <c r="B22" s="123" t="s">
        <v>384</v>
      </c>
      <c r="C22" s="123" t="s">
        <v>339</v>
      </c>
      <c r="D22" s="123" t="s">
        <v>362</v>
      </c>
      <c r="E22" s="120" t="s">
        <v>400</v>
      </c>
      <c r="F22" s="123" t="s">
        <v>342</v>
      </c>
      <c r="G22" s="120" t="s">
        <v>398</v>
      </c>
      <c r="H22" s="123" t="s">
        <v>360</v>
      </c>
      <c r="I22" s="123" t="s">
        <v>344</v>
      </c>
      <c r="J22" s="120" t="s">
        <v>401</v>
      </c>
    </row>
    <row r="23" ht="18.75" customHeight="1" spans="1:10">
      <c r="A23" s="221" t="s">
        <v>310</v>
      </c>
      <c r="B23" s="123" t="s">
        <v>384</v>
      </c>
      <c r="C23" s="123" t="s">
        <v>373</v>
      </c>
      <c r="D23" s="123" t="s">
        <v>374</v>
      </c>
      <c r="E23" s="120" t="s">
        <v>402</v>
      </c>
      <c r="F23" s="123" t="s">
        <v>364</v>
      </c>
      <c r="G23" s="120" t="s">
        <v>403</v>
      </c>
      <c r="H23" s="123" t="s">
        <v>360</v>
      </c>
      <c r="I23" s="123" t="s">
        <v>344</v>
      </c>
      <c r="J23" s="120" t="s">
        <v>404</v>
      </c>
    </row>
    <row r="24" ht="18.75" customHeight="1" spans="1:10">
      <c r="A24" s="221" t="s">
        <v>310</v>
      </c>
      <c r="B24" s="123" t="s">
        <v>384</v>
      </c>
      <c r="C24" s="123" t="s">
        <v>373</v>
      </c>
      <c r="D24" s="123" t="s">
        <v>374</v>
      </c>
      <c r="E24" s="120" t="s">
        <v>405</v>
      </c>
      <c r="F24" s="123" t="s">
        <v>364</v>
      </c>
      <c r="G24" s="120" t="s">
        <v>403</v>
      </c>
      <c r="H24" s="123" t="s">
        <v>360</v>
      </c>
      <c r="I24" s="123" t="s">
        <v>344</v>
      </c>
      <c r="J24" s="120" t="s">
        <v>406</v>
      </c>
    </row>
    <row r="25" ht="18.75" customHeight="1" spans="1:10">
      <c r="A25" s="221" t="s">
        <v>310</v>
      </c>
      <c r="B25" s="123" t="s">
        <v>384</v>
      </c>
      <c r="C25" s="123" t="s">
        <v>379</v>
      </c>
      <c r="D25" s="123" t="s">
        <v>380</v>
      </c>
      <c r="E25" s="120" t="s">
        <v>407</v>
      </c>
      <c r="F25" s="123" t="s">
        <v>342</v>
      </c>
      <c r="G25" s="120" t="s">
        <v>408</v>
      </c>
      <c r="H25" s="123" t="s">
        <v>360</v>
      </c>
      <c r="I25" s="123" t="s">
        <v>344</v>
      </c>
      <c r="J25" s="120" t="s">
        <v>409</v>
      </c>
    </row>
    <row r="26" ht="18.75" customHeight="1" spans="1:10">
      <c r="A26" s="221" t="s">
        <v>305</v>
      </c>
      <c r="B26" s="123" t="s">
        <v>410</v>
      </c>
      <c r="C26" s="123" t="s">
        <v>339</v>
      </c>
      <c r="D26" s="123" t="s">
        <v>340</v>
      </c>
      <c r="E26" s="120" t="s">
        <v>411</v>
      </c>
      <c r="F26" s="123" t="s">
        <v>342</v>
      </c>
      <c r="G26" s="120" t="s">
        <v>412</v>
      </c>
      <c r="H26" s="123" t="s">
        <v>413</v>
      </c>
      <c r="I26" s="123" t="s">
        <v>344</v>
      </c>
      <c r="J26" s="120" t="s">
        <v>414</v>
      </c>
    </row>
    <row r="27" ht="18.75" customHeight="1" spans="1:10">
      <c r="A27" s="221" t="s">
        <v>305</v>
      </c>
      <c r="B27" s="123" t="s">
        <v>415</v>
      </c>
      <c r="C27" s="123" t="s">
        <v>339</v>
      </c>
      <c r="D27" s="123" t="s">
        <v>357</v>
      </c>
      <c r="E27" s="120" t="s">
        <v>416</v>
      </c>
      <c r="F27" s="123" t="s">
        <v>342</v>
      </c>
      <c r="G27" s="120" t="s">
        <v>359</v>
      </c>
      <c r="H27" s="123" t="s">
        <v>360</v>
      </c>
      <c r="I27" s="123" t="s">
        <v>344</v>
      </c>
      <c r="J27" s="120" t="s">
        <v>417</v>
      </c>
    </row>
    <row r="28" ht="18.75" customHeight="1" spans="1:10">
      <c r="A28" s="221" t="s">
        <v>305</v>
      </c>
      <c r="B28" s="123" t="s">
        <v>415</v>
      </c>
      <c r="C28" s="123" t="s">
        <v>339</v>
      </c>
      <c r="D28" s="123" t="s">
        <v>362</v>
      </c>
      <c r="E28" s="120" t="s">
        <v>418</v>
      </c>
      <c r="F28" s="123" t="s">
        <v>364</v>
      </c>
      <c r="G28" s="120" t="s">
        <v>398</v>
      </c>
      <c r="H28" s="123" t="s">
        <v>360</v>
      </c>
      <c r="I28" s="123" t="s">
        <v>344</v>
      </c>
      <c r="J28" s="120" t="s">
        <v>419</v>
      </c>
    </row>
    <row r="29" ht="18.75" customHeight="1" spans="1:10">
      <c r="A29" s="221" t="s">
        <v>305</v>
      </c>
      <c r="B29" s="123" t="s">
        <v>415</v>
      </c>
      <c r="C29" s="123" t="s">
        <v>339</v>
      </c>
      <c r="D29" s="123" t="s">
        <v>368</v>
      </c>
      <c r="E29" s="120" t="s">
        <v>369</v>
      </c>
      <c r="F29" s="123" t="s">
        <v>370</v>
      </c>
      <c r="G29" s="120" t="s">
        <v>179</v>
      </c>
      <c r="H29" s="123" t="s">
        <v>371</v>
      </c>
      <c r="I29" s="123" t="s">
        <v>344</v>
      </c>
      <c r="J29" s="120" t="s">
        <v>420</v>
      </c>
    </row>
    <row r="30" ht="18.75" customHeight="1" spans="1:10">
      <c r="A30" s="221" t="s">
        <v>305</v>
      </c>
      <c r="B30" s="123" t="s">
        <v>415</v>
      </c>
      <c r="C30" s="123" t="s">
        <v>373</v>
      </c>
      <c r="D30" s="123" t="s">
        <v>374</v>
      </c>
      <c r="E30" s="120" t="s">
        <v>421</v>
      </c>
      <c r="F30" s="123" t="s">
        <v>364</v>
      </c>
      <c r="G30" s="120" t="s">
        <v>403</v>
      </c>
      <c r="H30" s="123" t="s">
        <v>360</v>
      </c>
      <c r="I30" s="123" t="s">
        <v>377</v>
      </c>
      <c r="J30" s="120" t="s">
        <v>422</v>
      </c>
    </row>
    <row r="31" ht="18.75" customHeight="1" spans="1:10">
      <c r="A31" s="221" t="s">
        <v>305</v>
      </c>
      <c r="B31" s="123" t="s">
        <v>415</v>
      </c>
      <c r="C31" s="123" t="s">
        <v>379</v>
      </c>
      <c r="D31" s="123" t="s">
        <v>380</v>
      </c>
      <c r="E31" s="120" t="s">
        <v>423</v>
      </c>
      <c r="F31" s="123" t="s">
        <v>342</v>
      </c>
      <c r="G31" s="120" t="s">
        <v>408</v>
      </c>
      <c r="H31" s="123" t="s">
        <v>360</v>
      </c>
      <c r="I31" s="123" t="s">
        <v>344</v>
      </c>
      <c r="J31" s="120" t="s">
        <v>424</v>
      </c>
    </row>
    <row r="32" ht="18.75" customHeight="1" spans="1:10">
      <c r="A32" s="221" t="s">
        <v>299</v>
      </c>
      <c r="B32" s="123" t="s">
        <v>384</v>
      </c>
      <c r="C32" s="123" t="s">
        <v>339</v>
      </c>
      <c r="D32" s="123" t="s">
        <v>340</v>
      </c>
      <c r="E32" s="120" t="s">
        <v>425</v>
      </c>
      <c r="F32" s="123" t="s">
        <v>342</v>
      </c>
      <c r="G32" s="120" t="s">
        <v>426</v>
      </c>
      <c r="H32" s="123" t="s">
        <v>427</v>
      </c>
      <c r="I32" s="123" t="s">
        <v>344</v>
      </c>
      <c r="J32" s="120" t="s">
        <v>428</v>
      </c>
    </row>
    <row r="33" ht="18.75" customHeight="1" spans="1:10">
      <c r="A33" s="221" t="s">
        <v>299</v>
      </c>
      <c r="B33" s="123" t="s">
        <v>384</v>
      </c>
      <c r="C33" s="123" t="s">
        <v>339</v>
      </c>
      <c r="D33" s="123" t="s">
        <v>340</v>
      </c>
      <c r="E33" s="120" t="s">
        <v>385</v>
      </c>
      <c r="F33" s="123" t="s">
        <v>342</v>
      </c>
      <c r="G33" s="120" t="s">
        <v>347</v>
      </c>
      <c r="H33" s="123" t="s">
        <v>343</v>
      </c>
      <c r="I33" s="123" t="s">
        <v>344</v>
      </c>
      <c r="J33" s="120" t="s">
        <v>386</v>
      </c>
    </row>
    <row r="34" ht="18.75" customHeight="1" spans="1:10">
      <c r="A34" s="221" t="s">
        <v>299</v>
      </c>
      <c r="B34" s="123" t="s">
        <v>384</v>
      </c>
      <c r="C34" s="123" t="s">
        <v>339</v>
      </c>
      <c r="D34" s="123" t="s">
        <v>340</v>
      </c>
      <c r="E34" s="120" t="s">
        <v>429</v>
      </c>
      <c r="F34" s="123" t="s">
        <v>342</v>
      </c>
      <c r="G34" s="120" t="s">
        <v>430</v>
      </c>
      <c r="H34" s="123" t="s">
        <v>431</v>
      </c>
      <c r="I34" s="123" t="s">
        <v>344</v>
      </c>
      <c r="J34" s="120" t="s">
        <v>432</v>
      </c>
    </row>
    <row r="35" ht="18.75" customHeight="1" spans="1:10">
      <c r="A35" s="221" t="s">
        <v>299</v>
      </c>
      <c r="B35" s="123" t="s">
        <v>384</v>
      </c>
      <c r="C35" s="123" t="s">
        <v>339</v>
      </c>
      <c r="D35" s="123" t="s">
        <v>340</v>
      </c>
      <c r="E35" s="120" t="s">
        <v>390</v>
      </c>
      <c r="F35" s="123" t="s">
        <v>342</v>
      </c>
      <c r="G35" s="120" t="s">
        <v>391</v>
      </c>
      <c r="H35" s="123" t="s">
        <v>388</v>
      </c>
      <c r="I35" s="123" t="s">
        <v>344</v>
      </c>
      <c r="J35" s="120" t="s">
        <v>392</v>
      </c>
    </row>
    <row r="36" ht="18.75" customHeight="1" spans="1:10">
      <c r="A36" s="221" t="s">
        <v>299</v>
      </c>
      <c r="B36" s="123" t="s">
        <v>384</v>
      </c>
      <c r="C36" s="123" t="s">
        <v>339</v>
      </c>
      <c r="D36" s="123" t="s">
        <v>340</v>
      </c>
      <c r="E36" s="120" t="s">
        <v>387</v>
      </c>
      <c r="F36" s="123" t="s">
        <v>342</v>
      </c>
      <c r="G36" s="120" t="s">
        <v>179</v>
      </c>
      <c r="H36" s="123" t="s">
        <v>388</v>
      </c>
      <c r="I36" s="123" t="s">
        <v>344</v>
      </c>
      <c r="J36" s="120" t="s">
        <v>389</v>
      </c>
    </row>
    <row r="37" ht="18.75" customHeight="1" spans="1:10">
      <c r="A37" s="221" t="s">
        <v>299</v>
      </c>
      <c r="B37" s="123" t="s">
        <v>384</v>
      </c>
      <c r="C37" s="123" t="s">
        <v>339</v>
      </c>
      <c r="D37" s="123" t="s">
        <v>340</v>
      </c>
      <c r="E37" s="120" t="s">
        <v>393</v>
      </c>
      <c r="F37" s="123" t="s">
        <v>342</v>
      </c>
      <c r="G37" s="120" t="s">
        <v>394</v>
      </c>
      <c r="H37" s="123" t="s">
        <v>395</v>
      </c>
      <c r="I37" s="123" t="s">
        <v>344</v>
      </c>
      <c r="J37" s="120" t="s">
        <v>396</v>
      </c>
    </row>
    <row r="38" ht="18.75" customHeight="1" spans="1:10">
      <c r="A38" s="221" t="s">
        <v>299</v>
      </c>
      <c r="B38" s="123" t="s">
        <v>384</v>
      </c>
      <c r="C38" s="123" t="s">
        <v>339</v>
      </c>
      <c r="D38" s="123" t="s">
        <v>357</v>
      </c>
      <c r="E38" s="120" t="s">
        <v>433</v>
      </c>
      <c r="F38" s="123" t="s">
        <v>364</v>
      </c>
      <c r="G38" s="120" t="s">
        <v>398</v>
      </c>
      <c r="H38" s="123" t="s">
        <v>360</v>
      </c>
      <c r="I38" s="123" t="s">
        <v>344</v>
      </c>
      <c r="J38" s="120" t="s">
        <v>434</v>
      </c>
    </row>
    <row r="39" ht="18.75" customHeight="1" spans="1:10">
      <c r="A39" s="221" t="s">
        <v>299</v>
      </c>
      <c r="B39" s="123" t="s">
        <v>384</v>
      </c>
      <c r="C39" s="123" t="s">
        <v>339</v>
      </c>
      <c r="D39" s="123" t="s">
        <v>357</v>
      </c>
      <c r="E39" s="120" t="s">
        <v>397</v>
      </c>
      <c r="F39" s="123" t="s">
        <v>364</v>
      </c>
      <c r="G39" s="120" t="s">
        <v>398</v>
      </c>
      <c r="H39" s="123" t="s">
        <v>360</v>
      </c>
      <c r="I39" s="123" t="s">
        <v>344</v>
      </c>
      <c r="J39" s="120" t="s">
        <v>435</v>
      </c>
    </row>
    <row r="40" ht="18.75" customHeight="1" spans="1:10">
      <c r="A40" s="221" t="s">
        <v>299</v>
      </c>
      <c r="B40" s="123" t="s">
        <v>384</v>
      </c>
      <c r="C40" s="123" t="s">
        <v>339</v>
      </c>
      <c r="D40" s="123" t="s">
        <v>362</v>
      </c>
      <c r="E40" s="120" t="s">
        <v>436</v>
      </c>
      <c r="F40" s="123" t="s">
        <v>364</v>
      </c>
      <c r="G40" s="120" t="s">
        <v>398</v>
      </c>
      <c r="H40" s="123" t="s">
        <v>360</v>
      </c>
      <c r="I40" s="123" t="s">
        <v>344</v>
      </c>
      <c r="J40" s="120" t="s">
        <v>437</v>
      </c>
    </row>
    <row r="41" ht="18.75" customHeight="1" spans="1:10">
      <c r="A41" s="221" t="s">
        <v>299</v>
      </c>
      <c r="B41" s="123" t="s">
        <v>384</v>
      </c>
      <c r="C41" s="123" t="s">
        <v>339</v>
      </c>
      <c r="D41" s="123" t="s">
        <v>368</v>
      </c>
      <c r="E41" s="120" t="s">
        <v>369</v>
      </c>
      <c r="F41" s="123" t="s">
        <v>370</v>
      </c>
      <c r="G41" s="120" t="s">
        <v>438</v>
      </c>
      <c r="H41" s="123" t="s">
        <v>371</v>
      </c>
      <c r="I41" s="123" t="s">
        <v>344</v>
      </c>
      <c r="J41" s="120" t="s">
        <v>372</v>
      </c>
    </row>
    <row r="42" ht="18.75" customHeight="1" spans="1:10">
      <c r="A42" s="221" t="s">
        <v>299</v>
      </c>
      <c r="B42" s="123" t="s">
        <v>384</v>
      </c>
      <c r="C42" s="123" t="s">
        <v>373</v>
      </c>
      <c r="D42" s="123" t="s">
        <v>374</v>
      </c>
      <c r="E42" s="120" t="s">
        <v>402</v>
      </c>
      <c r="F42" s="123" t="s">
        <v>364</v>
      </c>
      <c r="G42" s="120" t="s">
        <v>403</v>
      </c>
      <c r="H42" s="123" t="s">
        <v>360</v>
      </c>
      <c r="I42" s="123" t="s">
        <v>377</v>
      </c>
      <c r="J42" s="120" t="s">
        <v>404</v>
      </c>
    </row>
    <row r="43" ht="18.75" customHeight="1" spans="1:10">
      <c r="A43" s="221" t="s">
        <v>299</v>
      </c>
      <c r="B43" s="123" t="s">
        <v>384</v>
      </c>
      <c r="C43" s="123" t="s">
        <v>373</v>
      </c>
      <c r="D43" s="123" t="s">
        <v>374</v>
      </c>
      <c r="E43" s="120" t="s">
        <v>439</v>
      </c>
      <c r="F43" s="123" t="s">
        <v>364</v>
      </c>
      <c r="G43" s="120" t="s">
        <v>440</v>
      </c>
      <c r="H43" s="123" t="s">
        <v>360</v>
      </c>
      <c r="I43" s="123" t="s">
        <v>377</v>
      </c>
      <c r="J43" s="120" t="s">
        <v>441</v>
      </c>
    </row>
    <row r="44" ht="18.75" customHeight="1" spans="1:10">
      <c r="A44" s="221" t="s">
        <v>299</v>
      </c>
      <c r="B44" s="123" t="s">
        <v>384</v>
      </c>
      <c r="C44" s="123" t="s">
        <v>379</v>
      </c>
      <c r="D44" s="123" t="s">
        <v>380</v>
      </c>
      <c r="E44" s="120" t="s">
        <v>407</v>
      </c>
      <c r="F44" s="123" t="s">
        <v>342</v>
      </c>
      <c r="G44" s="120" t="s">
        <v>408</v>
      </c>
      <c r="H44" s="123" t="s">
        <v>360</v>
      </c>
      <c r="I44" s="123" t="s">
        <v>344</v>
      </c>
      <c r="J44" s="120" t="s">
        <v>409</v>
      </c>
    </row>
    <row r="45" ht="18.75" customHeight="1" spans="1:10">
      <c r="A45" s="221" t="s">
        <v>315</v>
      </c>
      <c r="B45" s="123" t="s">
        <v>442</v>
      </c>
      <c r="C45" s="123" t="s">
        <v>339</v>
      </c>
      <c r="D45" s="123" t="s">
        <v>340</v>
      </c>
      <c r="E45" s="120" t="s">
        <v>443</v>
      </c>
      <c r="F45" s="123" t="s">
        <v>342</v>
      </c>
      <c r="G45" s="120" t="s">
        <v>176</v>
      </c>
      <c r="H45" s="123" t="s">
        <v>427</v>
      </c>
      <c r="I45" s="123" t="s">
        <v>344</v>
      </c>
      <c r="J45" s="120" t="s">
        <v>444</v>
      </c>
    </row>
    <row r="46" ht="18.75" customHeight="1" spans="1:10">
      <c r="A46" s="221" t="s">
        <v>315</v>
      </c>
      <c r="B46" s="123" t="s">
        <v>442</v>
      </c>
      <c r="C46" s="123" t="s">
        <v>339</v>
      </c>
      <c r="D46" s="123" t="s">
        <v>340</v>
      </c>
      <c r="E46" s="120" t="s">
        <v>445</v>
      </c>
      <c r="F46" s="123" t="s">
        <v>342</v>
      </c>
      <c r="G46" s="120" t="s">
        <v>391</v>
      </c>
      <c r="H46" s="123" t="s">
        <v>388</v>
      </c>
      <c r="I46" s="123" t="s">
        <v>344</v>
      </c>
      <c r="J46" s="120" t="s">
        <v>446</v>
      </c>
    </row>
    <row r="47" ht="18.75" customHeight="1" spans="1:10">
      <c r="A47" s="221" t="s">
        <v>315</v>
      </c>
      <c r="B47" s="123" t="s">
        <v>442</v>
      </c>
      <c r="C47" s="123" t="s">
        <v>339</v>
      </c>
      <c r="D47" s="123" t="s">
        <v>340</v>
      </c>
      <c r="E47" s="120" t="s">
        <v>447</v>
      </c>
      <c r="F47" s="123" t="s">
        <v>342</v>
      </c>
      <c r="G47" s="120" t="s">
        <v>178</v>
      </c>
      <c r="H47" s="123" t="s">
        <v>388</v>
      </c>
      <c r="I47" s="123" t="s">
        <v>344</v>
      </c>
      <c r="J47" s="120" t="s">
        <v>448</v>
      </c>
    </row>
    <row r="48" ht="18.75" customHeight="1" spans="1:10">
      <c r="A48" s="221" t="s">
        <v>315</v>
      </c>
      <c r="B48" s="123" t="s">
        <v>442</v>
      </c>
      <c r="C48" s="123" t="s">
        <v>339</v>
      </c>
      <c r="D48" s="123" t="s">
        <v>357</v>
      </c>
      <c r="E48" s="120" t="s">
        <v>449</v>
      </c>
      <c r="F48" s="123" t="s">
        <v>364</v>
      </c>
      <c r="G48" s="120" t="s">
        <v>398</v>
      </c>
      <c r="H48" s="123" t="s">
        <v>360</v>
      </c>
      <c r="I48" s="123" t="s">
        <v>344</v>
      </c>
      <c r="J48" s="120" t="s">
        <v>450</v>
      </c>
    </row>
    <row r="49" ht="18.75" customHeight="1" spans="1:10">
      <c r="A49" s="221" t="s">
        <v>315</v>
      </c>
      <c r="B49" s="123" t="s">
        <v>442</v>
      </c>
      <c r="C49" s="123" t="s">
        <v>339</v>
      </c>
      <c r="D49" s="123" t="s">
        <v>362</v>
      </c>
      <c r="E49" s="120" t="s">
        <v>436</v>
      </c>
      <c r="F49" s="123" t="s">
        <v>364</v>
      </c>
      <c r="G49" s="120" t="s">
        <v>398</v>
      </c>
      <c r="H49" s="123" t="s">
        <v>360</v>
      </c>
      <c r="I49" s="123" t="s">
        <v>344</v>
      </c>
      <c r="J49" s="120" t="s">
        <v>451</v>
      </c>
    </row>
    <row r="50" ht="18.75" customHeight="1" spans="1:10">
      <c r="A50" s="221" t="s">
        <v>315</v>
      </c>
      <c r="B50" s="123" t="s">
        <v>442</v>
      </c>
      <c r="C50" s="123" t="s">
        <v>339</v>
      </c>
      <c r="D50" s="123" t="s">
        <v>340</v>
      </c>
      <c r="E50" s="120" t="s">
        <v>369</v>
      </c>
      <c r="F50" s="123" t="s">
        <v>370</v>
      </c>
      <c r="G50" s="120" t="s">
        <v>452</v>
      </c>
      <c r="H50" s="123" t="s">
        <v>371</v>
      </c>
      <c r="I50" s="123" t="s">
        <v>344</v>
      </c>
      <c r="J50" s="120" t="s">
        <v>372</v>
      </c>
    </row>
    <row r="51" ht="18.75" customHeight="1" spans="1:10">
      <c r="A51" s="221" t="s">
        <v>315</v>
      </c>
      <c r="B51" s="123" t="s">
        <v>442</v>
      </c>
      <c r="C51" s="123" t="s">
        <v>373</v>
      </c>
      <c r="D51" s="123" t="s">
        <v>374</v>
      </c>
      <c r="E51" s="120" t="s">
        <v>453</v>
      </c>
      <c r="F51" s="123" t="s">
        <v>364</v>
      </c>
      <c r="G51" s="120" t="s">
        <v>376</v>
      </c>
      <c r="H51" s="123" t="s">
        <v>360</v>
      </c>
      <c r="I51" s="123" t="s">
        <v>377</v>
      </c>
      <c r="J51" s="120" t="s">
        <v>454</v>
      </c>
    </row>
    <row r="52" ht="18.75" customHeight="1" spans="1:10">
      <c r="A52" s="221" t="s">
        <v>315</v>
      </c>
      <c r="B52" s="123" t="s">
        <v>442</v>
      </c>
      <c r="C52" s="123" t="s">
        <v>379</v>
      </c>
      <c r="D52" s="123" t="s">
        <v>380</v>
      </c>
      <c r="E52" s="120" t="s">
        <v>455</v>
      </c>
      <c r="F52" s="123" t="s">
        <v>364</v>
      </c>
      <c r="G52" s="120" t="s">
        <v>456</v>
      </c>
      <c r="H52" s="123" t="s">
        <v>360</v>
      </c>
      <c r="I52" s="123" t="s">
        <v>344</v>
      </c>
      <c r="J52" s="120" t="s">
        <v>457</v>
      </c>
    </row>
    <row r="53" ht="18.75" customHeight="1" spans="1:10">
      <c r="A53" s="221" t="s">
        <v>323</v>
      </c>
      <c r="B53" s="123" t="s">
        <v>458</v>
      </c>
      <c r="C53" s="123" t="s">
        <v>339</v>
      </c>
      <c r="D53" s="123" t="s">
        <v>340</v>
      </c>
      <c r="E53" s="120" t="s">
        <v>459</v>
      </c>
      <c r="F53" s="123" t="s">
        <v>342</v>
      </c>
      <c r="G53" s="120" t="s">
        <v>175</v>
      </c>
      <c r="H53" s="123" t="s">
        <v>343</v>
      </c>
      <c r="I53" s="123" t="s">
        <v>344</v>
      </c>
      <c r="J53" s="120" t="s">
        <v>460</v>
      </c>
    </row>
    <row r="54" ht="18.75" customHeight="1" spans="1:10">
      <c r="A54" s="221" t="s">
        <v>323</v>
      </c>
      <c r="B54" s="123" t="s">
        <v>458</v>
      </c>
      <c r="C54" s="123" t="s">
        <v>339</v>
      </c>
      <c r="D54" s="123" t="s">
        <v>340</v>
      </c>
      <c r="E54" s="120" t="s">
        <v>461</v>
      </c>
      <c r="F54" s="123" t="s">
        <v>342</v>
      </c>
      <c r="G54" s="120" t="s">
        <v>177</v>
      </c>
      <c r="H54" s="123" t="s">
        <v>388</v>
      </c>
      <c r="I54" s="123" t="s">
        <v>344</v>
      </c>
      <c r="J54" s="120" t="s">
        <v>462</v>
      </c>
    </row>
    <row r="55" ht="18.75" customHeight="1" spans="1:10">
      <c r="A55" s="221" t="s">
        <v>323</v>
      </c>
      <c r="B55" s="123" t="s">
        <v>458</v>
      </c>
      <c r="C55" s="123" t="s">
        <v>339</v>
      </c>
      <c r="D55" s="123" t="s">
        <v>357</v>
      </c>
      <c r="E55" s="120" t="s">
        <v>463</v>
      </c>
      <c r="F55" s="123" t="s">
        <v>364</v>
      </c>
      <c r="G55" s="120" t="s">
        <v>464</v>
      </c>
      <c r="H55" s="123" t="s">
        <v>360</v>
      </c>
      <c r="I55" s="123" t="s">
        <v>377</v>
      </c>
      <c r="J55" s="120" t="s">
        <v>465</v>
      </c>
    </row>
    <row r="56" ht="18.75" customHeight="1" spans="1:10">
      <c r="A56" s="221" t="s">
        <v>323</v>
      </c>
      <c r="B56" s="123" t="s">
        <v>458</v>
      </c>
      <c r="C56" s="123" t="s">
        <v>373</v>
      </c>
      <c r="D56" s="123" t="s">
        <v>374</v>
      </c>
      <c r="E56" s="120" t="s">
        <v>466</v>
      </c>
      <c r="F56" s="123" t="s">
        <v>364</v>
      </c>
      <c r="G56" s="120" t="s">
        <v>467</v>
      </c>
      <c r="H56" s="123" t="s">
        <v>360</v>
      </c>
      <c r="I56" s="123" t="s">
        <v>377</v>
      </c>
      <c r="J56" s="120" t="s">
        <v>468</v>
      </c>
    </row>
    <row r="57" ht="18.75" customHeight="1" spans="1:10">
      <c r="A57" s="221" t="s">
        <v>323</v>
      </c>
      <c r="B57" s="123" t="s">
        <v>458</v>
      </c>
      <c r="C57" s="123" t="s">
        <v>379</v>
      </c>
      <c r="D57" s="123" t="s">
        <v>380</v>
      </c>
      <c r="E57" s="120" t="s">
        <v>469</v>
      </c>
      <c r="F57" s="123" t="s">
        <v>342</v>
      </c>
      <c r="G57" s="120" t="s">
        <v>382</v>
      </c>
      <c r="H57" s="123" t="s">
        <v>360</v>
      </c>
      <c r="I57" s="123" t="s">
        <v>344</v>
      </c>
      <c r="J57" s="120" t="s">
        <v>470</v>
      </c>
    </row>
    <row r="58" ht="18.75" customHeight="1" spans="1:10">
      <c r="A58" s="221" t="s">
        <v>325</v>
      </c>
      <c r="B58" s="123" t="s">
        <v>471</v>
      </c>
      <c r="C58" s="123" t="s">
        <v>339</v>
      </c>
      <c r="D58" s="123" t="s">
        <v>340</v>
      </c>
      <c r="E58" s="120" t="s">
        <v>472</v>
      </c>
      <c r="F58" s="123" t="s">
        <v>342</v>
      </c>
      <c r="G58" s="120" t="s">
        <v>355</v>
      </c>
      <c r="H58" s="123" t="s">
        <v>427</v>
      </c>
      <c r="I58" s="123" t="s">
        <v>344</v>
      </c>
      <c r="J58" s="120" t="s">
        <v>473</v>
      </c>
    </row>
    <row r="59" ht="18.75" customHeight="1" spans="1:10">
      <c r="A59" s="221" t="s">
        <v>325</v>
      </c>
      <c r="B59" s="123" t="s">
        <v>471</v>
      </c>
      <c r="C59" s="123" t="s">
        <v>339</v>
      </c>
      <c r="D59" s="123" t="s">
        <v>357</v>
      </c>
      <c r="E59" s="120" t="s">
        <v>474</v>
      </c>
      <c r="F59" s="123" t="s">
        <v>364</v>
      </c>
      <c r="G59" s="120" t="s">
        <v>398</v>
      </c>
      <c r="H59" s="123" t="s">
        <v>360</v>
      </c>
      <c r="I59" s="123" t="s">
        <v>344</v>
      </c>
      <c r="J59" s="120" t="s">
        <v>475</v>
      </c>
    </row>
    <row r="60" ht="18.75" customHeight="1" spans="1:10">
      <c r="A60" s="221" t="s">
        <v>325</v>
      </c>
      <c r="B60" s="123" t="s">
        <v>471</v>
      </c>
      <c r="C60" s="123" t="s">
        <v>339</v>
      </c>
      <c r="D60" s="123" t="s">
        <v>368</v>
      </c>
      <c r="E60" s="120" t="s">
        <v>369</v>
      </c>
      <c r="F60" s="123" t="s">
        <v>370</v>
      </c>
      <c r="G60" s="120" t="s">
        <v>476</v>
      </c>
      <c r="H60" s="123" t="s">
        <v>477</v>
      </c>
      <c r="I60" s="123" t="s">
        <v>344</v>
      </c>
      <c r="J60" s="120" t="s">
        <v>478</v>
      </c>
    </row>
    <row r="61" ht="18.75" customHeight="1" spans="1:10">
      <c r="A61" s="221" t="s">
        <v>325</v>
      </c>
      <c r="B61" s="123" t="s">
        <v>471</v>
      </c>
      <c r="C61" s="123" t="s">
        <v>373</v>
      </c>
      <c r="D61" s="123" t="s">
        <v>374</v>
      </c>
      <c r="E61" s="120" t="s">
        <v>479</v>
      </c>
      <c r="F61" s="123" t="s">
        <v>364</v>
      </c>
      <c r="G61" s="120" t="s">
        <v>480</v>
      </c>
      <c r="H61" s="123" t="s">
        <v>360</v>
      </c>
      <c r="I61" s="123" t="s">
        <v>377</v>
      </c>
      <c r="J61" s="120" t="s">
        <v>481</v>
      </c>
    </row>
    <row r="62" ht="18.75" customHeight="1" spans="1:10">
      <c r="A62" s="221" t="s">
        <v>325</v>
      </c>
      <c r="B62" s="123" t="s">
        <v>471</v>
      </c>
      <c r="C62" s="123" t="s">
        <v>379</v>
      </c>
      <c r="D62" s="123" t="s">
        <v>380</v>
      </c>
      <c r="E62" s="120" t="s">
        <v>482</v>
      </c>
      <c r="F62" s="123" t="s">
        <v>342</v>
      </c>
      <c r="G62" s="120" t="s">
        <v>382</v>
      </c>
      <c r="H62" s="123" t="s">
        <v>360</v>
      </c>
      <c r="I62" s="123" t="s">
        <v>344</v>
      </c>
      <c r="J62" s="120" t="s">
        <v>483</v>
      </c>
    </row>
    <row r="63" ht="18.75" customHeight="1" spans="1:10">
      <c r="A63" s="221" t="s">
        <v>313</v>
      </c>
      <c r="B63" s="123" t="s">
        <v>484</v>
      </c>
      <c r="C63" s="123" t="s">
        <v>339</v>
      </c>
      <c r="D63" s="123" t="s">
        <v>340</v>
      </c>
      <c r="E63" s="120" t="s">
        <v>485</v>
      </c>
      <c r="F63" s="123" t="s">
        <v>342</v>
      </c>
      <c r="G63" s="120" t="s">
        <v>486</v>
      </c>
      <c r="H63" s="123" t="s">
        <v>487</v>
      </c>
      <c r="I63" s="123" t="s">
        <v>344</v>
      </c>
      <c r="J63" s="120" t="s">
        <v>488</v>
      </c>
    </row>
    <row r="64" ht="18.75" customHeight="1" spans="1:10">
      <c r="A64" s="221" t="s">
        <v>313</v>
      </c>
      <c r="B64" s="123" t="s">
        <v>484</v>
      </c>
      <c r="C64" s="123" t="s">
        <v>339</v>
      </c>
      <c r="D64" s="123" t="s">
        <v>357</v>
      </c>
      <c r="E64" s="120" t="s">
        <v>489</v>
      </c>
      <c r="F64" s="123" t="s">
        <v>364</v>
      </c>
      <c r="G64" s="120" t="s">
        <v>398</v>
      </c>
      <c r="H64" s="123" t="s">
        <v>360</v>
      </c>
      <c r="I64" s="123" t="s">
        <v>344</v>
      </c>
      <c r="J64" s="120" t="s">
        <v>490</v>
      </c>
    </row>
    <row r="65" ht="18.75" customHeight="1" spans="1:10">
      <c r="A65" s="221" t="s">
        <v>313</v>
      </c>
      <c r="B65" s="123" t="s">
        <v>484</v>
      </c>
      <c r="C65" s="123" t="s">
        <v>339</v>
      </c>
      <c r="D65" s="123" t="s">
        <v>357</v>
      </c>
      <c r="E65" s="120" t="s">
        <v>491</v>
      </c>
      <c r="F65" s="123" t="s">
        <v>364</v>
      </c>
      <c r="G65" s="120" t="s">
        <v>398</v>
      </c>
      <c r="H65" s="123" t="s">
        <v>360</v>
      </c>
      <c r="I65" s="123" t="s">
        <v>344</v>
      </c>
      <c r="J65" s="120" t="s">
        <v>492</v>
      </c>
    </row>
    <row r="66" ht="18.75" customHeight="1" spans="1:10">
      <c r="A66" s="221" t="s">
        <v>313</v>
      </c>
      <c r="B66" s="123" t="s">
        <v>484</v>
      </c>
      <c r="C66" s="123" t="s">
        <v>339</v>
      </c>
      <c r="D66" s="123" t="s">
        <v>362</v>
      </c>
      <c r="E66" s="120" t="s">
        <v>436</v>
      </c>
      <c r="F66" s="123" t="s">
        <v>364</v>
      </c>
      <c r="G66" s="120" t="s">
        <v>398</v>
      </c>
      <c r="H66" s="123" t="s">
        <v>360</v>
      </c>
      <c r="I66" s="123" t="s">
        <v>344</v>
      </c>
      <c r="J66" s="120" t="s">
        <v>437</v>
      </c>
    </row>
    <row r="67" ht="18.75" customHeight="1" spans="1:10">
      <c r="A67" s="221" t="s">
        <v>313</v>
      </c>
      <c r="B67" s="123" t="s">
        <v>484</v>
      </c>
      <c r="C67" s="123" t="s">
        <v>339</v>
      </c>
      <c r="D67" s="123" t="s">
        <v>368</v>
      </c>
      <c r="E67" s="120" t="s">
        <v>369</v>
      </c>
      <c r="F67" s="123" t="s">
        <v>370</v>
      </c>
      <c r="G67" s="120" t="s">
        <v>355</v>
      </c>
      <c r="H67" s="123" t="s">
        <v>371</v>
      </c>
      <c r="I67" s="123" t="s">
        <v>344</v>
      </c>
      <c r="J67" s="120" t="s">
        <v>372</v>
      </c>
    </row>
    <row r="68" ht="18.75" customHeight="1" spans="1:10">
      <c r="A68" s="221" t="s">
        <v>313</v>
      </c>
      <c r="B68" s="123" t="s">
        <v>484</v>
      </c>
      <c r="C68" s="123" t="s">
        <v>373</v>
      </c>
      <c r="D68" s="123" t="s">
        <v>374</v>
      </c>
      <c r="E68" s="120" t="s">
        <v>493</v>
      </c>
      <c r="F68" s="123" t="s">
        <v>364</v>
      </c>
      <c r="G68" s="120" t="s">
        <v>376</v>
      </c>
      <c r="H68" s="123" t="s">
        <v>360</v>
      </c>
      <c r="I68" s="123" t="s">
        <v>377</v>
      </c>
      <c r="J68" s="120" t="s">
        <v>494</v>
      </c>
    </row>
    <row r="69" ht="18.75" customHeight="1" spans="1:10">
      <c r="A69" s="221" t="s">
        <v>313</v>
      </c>
      <c r="B69" s="123" t="s">
        <v>484</v>
      </c>
      <c r="C69" s="123" t="s">
        <v>373</v>
      </c>
      <c r="D69" s="123" t="s">
        <v>495</v>
      </c>
      <c r="E69" s="120" t="s">
        <v>496</v>
      </c>
      <c r="F69" s="123" t="s">
        <v>364</v>
      </c>
      <c r="G69" s="120" t="s">
        <v>497</v>
      </c>
      <c r="H69" s="123" t="s">
        <v>360</v>
      </c>
      <c r="I69" s="123" t="s">
        <v>377</v>
      </c>
      <c r="J69" s="120" t="s">
        <v>498</v>
      </c>
    </row>
    <row r="70" ht="18.75" customHeight="1" spans="1:10">
      <c r="A70" s="221" t="s">
        <v>313</v>
      </c>
      <c r="B70" s="123" t="s">
        <v>484</v>
      </c>
      <c r="C70" s="123" t="s">
        <v>379</v>
      </c>
      <c r="D70" s="123" t="s">
        <v>380</v>
      </c>
      <c r="E70" s="120" t="s">
        <v>455</v>
      </c>
      <c r="F70" s="123" t="s">
        <v>342</v>
      </c>
      <c r="G70" s="120" t="s">
        <v>456</v>
      </c>
      <c r="H70" s="123" t="s">
        <v>360</v>
      </c>
      <c r="I70" s="123" t="s">
        <v>344</v>
      </c>
      <c r="J70" s="120" t="s">
        <v>499</v>
      </c>
    </row>
    <row r="71" ht="18.75" customHeight="1" spans="1:10">
      <c r="A71" s="221" t="s">
        <v>321</v>
      </c>
      <c r="B71" s="123" t="s">
        <v>500</v>
      </c>
      <c r="C71" s="123" t="s">
        <v>339</v>
      </c>
      <c r="D71" s="123" t="s">
        <v>340</v>
      </c>
      <c r="E71" s="120" t="s">
        <v>501</v>
      </c>
      <c r="F71" s="123" t="s">
        <v>342</v>
      </c>
      <c r="G71" s="120" t="s">
        <v>502</v>
      </c>
      <c r="H71" s="123" t="s">
        <v>503</v>
      </c>
      <c r="I71" s="123" t="s">
        <v>344</v>
      </c>
      <c r="J71" s="120" t="s">
        <v>504</v>
      </c>
    </row>
    <row r="72" ht="18.75" customHeight="1" spans="1:10">
      <c r="A72" s="221" t="s">
        <v>321</v>
      </c>
      <c r="B72" s="123" t="s">
        <v>500</v>
      </c>
      <c r="C72" s="123" t="s">
        <v>339</v>
      </c>
      <c r="D72" s="123" t="s">
        <v>340</v>
      </c>
      <c r="E72" s="120" t="s">
        <v>505</v>
      </c>
      <c r="F72" s="123" t="s">
        <v>342</v>
      </c>
      <c r="G72" s="120" t="s">
        <v>506</v>
      </c>
      <c r="H72" s="123" t="s">
        <v>503</v>
      </c>
      <c r="I72" s="123" t="s">
        <v>344</v>
      </c>
      <c r="J72" s="120" t="s">
        <v>507</v>
      </c>
    </row>
    <row r="73" ht="18.75" customHeight="1" spans="1:10">
      <c r="A73" s="221" t="s">
        <v>321</v>
      </c>
      <c r="B73" s="123" t="s">
        <v>500</v>
      </c>
      <c r="C73" s="123" t="s">
        <v>339</v>
      </c>
      <c r="D73" s="123" t="s">
        <v>340</v>
      </c>
      <c r="E73" s="120" t="s">
        <v>508</v>
      </c>
      <c r="F73" s="123" t="s">
        <v>342</v>
      </c>
      <c r="G73" s="120" t="s">
        <v>509</v>
      </c>
      <c r="H73" s="123" t="s">
        <v>510</v>
      </c>
      <c r="I73" s="123" t="s">
        <v>344</v>
      </c>
      <c r="J73" s="120" t="s">
        <v>511</v>
      </c>
    </row>
    <row r="74" ht="18.75" customHeight="1" spans="1:10">
      <c r="A74" s="221" t="s">
        <v>321</v>
      </c>
      <c r="B74" s="123" t="s">
        <v>500</v>
      </c>
      <c r="C74" s="123" t="s">
        <v>339</v>
      </c>
      <c r="D74" s="123" t="s">
        <v>340</v>
      </c>
      <c r="E74" s="120" t="s">
        <v>512</v>
      </c>
      <c r="F74" s="123" t="s">
        <v>342</v>
      </c>
      <c r="G74" s="120" t="s">
        <v>513</v>
      </c>
      <c r="H74" s="123" t="s">
        <v>514</v>
      </c>
      <c r="I74" s="123" t="s">
        <v>344</v>
      </c>
      <c r="J74" s="120" t="s">
        <v>515</v>
      </c>
    </row>
    <row r="75" ht="18.75" customHeight="1" spans="1:10">
      <c r="A75" s="221" t="s">
        <v>321</v>
      </c>
      <c r="B75" s="123" t="s">
        <v>500</v>
      </c>
      <c r="C75" s="123" t="s">
        <v>339</v>
      </c>
      <c r="D75" s="123" t="s">
        <v>340</v>
      </c>
      <c r="E75" s="120" t="s">
        <v>516</v>
      </c>
      <c r="F75" s="123" t="s">
        <v>342</v>
      </c>
      <c r="G75" s="120" t="s">
        <v>355</v>
      </c>
      <c r="H75" s="123" t="s">
        <v>503</v>
      </c>
      <c r="I75" s="123" t="s">
        <v>344</v>
      </c>
      <c r="J75" s="120" t="s">
        <v>517</v>
      </c>
    </row>
    <row r="76" ht="18.75" customHeight="1" spans="1:10">
      <c r="A76" s="221" t="s">
        <v>321</v>
      </c>
      <c r="B76" s="123" t="s">
        <v>500</v>
      </c>
      <c r="C76" s="123" t="s">
        <v>339</v>
      </c>
      <c r="D76" s="123" t="s">
        <v>357</v>
      </c>
      <c r="E76" s="120" t="s">
        <v>518</v>
      </c>
      <c r="F76" s="123" t="s">
        <v>342</v>
      </c>
      <c r="G76" s="120" t="s">
        <v>519</v>
      </c>
      <c r="H76" s="123" t="s">
        <v>360</v>
      </c>
      <c r="I76" s="123" t="s">
        <v>344</v>
      </c>
      <c r="J76" s="120" t="s">
        <v>520</v>
      </c>
    </row>
    <row r="77" ht="18.75" customHeight="1" spans="1:10">
      <c r="A77" s="221" t="s">
        <v>321</v>
      </c>
      <c r="B77" s="123" t="s">
        <v>500</v>
      </c>
      <c r="C77" s="123" t="s">
        <v>339</v>
      </c>
      <c r="D77" s="123" t="s">
        <v>362</v>
      </c>
      <c r="E77" s="120" t="s">
        <v>436</v>
      </c>
      <c r="F77" s="123" t="s">
        <v>342</v>
      </c>
      <c r="G77" s="120" t="s">
        <v>398</v>
      </c>
      <c r="H77" s="123" t="s">
        <v>360</v>
      </c>
      <c r="I77" s="123" t="s">
        <v>344</v>
      </c>
      <c r="J77" s="120" t="s">
        <v>437</v>
      </c>
    </row>
    <row r="78" ht="18.75" customHeight="1" spans="1:10">
      <c r="A78" s="221" t="s">
        <v>321</v>
      </c>
      <c r="B78" s="123" t="s">
        <v>500</v>
      </c>
      <c r="C78" s="123" t="s">
        <v>339</v>
      </c>
      <c r="D78" s="123" t="s">
        <v>368</v>
      </c>
      <c r="E78" s="120" t="s">
        <v>369</v>
      </c>
      <c r="F78" s="123" t="s">
        <v>370</v>
      </c>
      <c r="G78" s="120" t="s">
        <v>178</v>
      </c>
      <c r="H78" s="123" t="s">
        <v>371</v>
      </c>
      <c r="I78" s="123" t="s">
        <v>344</v>
      </c>
      <c r="J78" s="120" t="s">
        <v>372</v>
      </c>
    </row>
    <row r="79" ht="18.75" customHeight="1" spans="1:10">
      <c r="A79" s="221" t="s">
        <v>321</v>
      </c>
      <c r="B79" s="123" t="s">
        <v>500</v>
      </c>
      <c r="C79" s="123" t="s">
        <v>373</v>
      </c>
      <c r="D79" s="123" t="s">
        <v>374</v>
      </c>
      <c r="E79" s="120" t="s">
        <v>521</v>
      </c>
      <c r="F79" s="123" t="s">
        <v>364</v>
      </c>
      <c r="G79" s="120" t="s">
        <v>522</v>
      </c>
      <c r="H79" s="123" t="s">
        <v>360</v>
      </c>
      <c r="I79" s="123" t="s">
        <v>377</v>
      </c>
      <c r="J79" s="120" t="s">
        <v>523</v>
      </c>
    </row>
    <row r="80" ht="18.75" customHeight="1" spans="1:10">
      <c r="A80" s="221" t="s">
        <v>321</v>
      </c>
      <c r="B80" s="123" t="s">
        <v>500</v>
      </c>
      <c r="C80" s="123" t="s">
        <v>373</v>
      </c>
      <c r="D80" s="123" t="s">
        <v>495</v>
      </c>
      <c r="E80" s="120" t="s">
        <v>524</v>
      </c>
      <c r="F80" s="123" t="s">
        <v>364</v>
      </c>
      <c r="G80" s="120" t="s">
        <v>497</v>
      </c>
      <c r="H80" s="123" t="s">
        <v>360</v>
      </c>
      <c r="I80" s="123" t="s">
        <v>377</v>
      </c>
      <c r="J80" s="120" t="s">
        <v>525</v>
      </c>
    </row>
    <row r="81" ht="18.75" customHeight="1" spans="1:10">
      <c r="A81" s="221" t="s">
        <v>321</v>
      </c>
      <c r="B81" s="123" t="s">
        <v>500</v>
      </c>
      <c r="C81" s="123" t="s">
        <v>379</v>
      </c>
      <c r="D81" s="123" t="s">
        <v>380</v>
      </c>
      <c r="E81" s="120" t="s">
        <v>526</v>
      </c>
      <c r="F81" s="123" t="s">
        <v>342</v>
      </c>
      <c r="G81" s="120" t="s">
        <v>382</v>
      </c>
      <c r="H81" s="123" t="s">
        <v>360</v>
      </c>
      <c r="I81" s="123" t="s">
        <v>344</v>
      </c>
      <c r="J81" s="120" t="s">
        <v>527</v>
      </c>
    </row>
  </sheetData>
  <mergeCells count="20">
    <mergeCell ref="A2:J2"/>
    <mergeCell ref="A3:H3"/>
    <mergeCell ref="A8:A16"/>
    <mergeCell ref="A17:A25"/>
    <mergeCell ref="A26:A31"/>
    <mergeCell ref="A32:A44"/>
    <mergeCell ref="A45:A52"/>
    <mergeCell ref="A53:A57"/>
    <mergeCell ref="A58:A62"/>
    <mergeCell ref="A63:A70"/>
    <mergeCell ref="A71:A81"/>
    <mergeCell ref="B8:B16"/>
    <mergeCell ref="B17:B25"/>
    <mergeCell ref="B26:B31"/>
    <mergeCell ref="B32:B44"/>
    <mergeCell ref="B45:B52"/>
    <mergeCell ref="B53:B57"/>
    <mergeCell ref="B58:B62"/>
    <mergeCell ref="B63:B70"/>
    <mergeCell ref="B71:B8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2025-03-17T14:57:00Z</dcterms:created>
  <dcterms:modified xsi:type="dcterms:W3CDTF">2025-03-24T07:32:00Z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055FD1B4F0B74260928E1214E4078788_13</vt:lpwstr>
  </property>
</Properties>
</file>