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<sst xmlns="http://schemas.openxmlformats.org/spreadsheetml/2006/main" count="886" uniqueCount="359">
  <si>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</si>
  <si>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</si>
  <si>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</si>
  <si>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</si>
  <si>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</si>
  <si>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</si>
  <si>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</si>
  <si>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</si>
  <si>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</si>
  <si>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</si>
  <si>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</si>
  <si>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</si>
  <si>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</si>
  <si>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</si>
  <si>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</si>
  <si>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</si>
  <si>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</si>
  <si>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</si>
  <si>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</si>
  <si>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</si>
  <si>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</si>
  <si>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</si>
  <si>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</si>
  <si>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</si>
  <si>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</si>
  <si>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</si>
  <si>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</si>
  <si>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</si>
  <si>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</si>
  <si>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</si>
  <si>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</si>
  <si>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</si>
  <si>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</si>
  <si>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</si>
  <si>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</si>
  <si>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</si>
  <si>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</si>
  <si>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</si>
  <si>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</si>
  <si>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</si>
  <si>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</si>
  <si>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</si>
  <si>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</si>
  <si>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</si>
  <si>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</si>
  <si>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</si>
  <si>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</si>
  <si>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</si>
  <si>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</si>
  <si>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</si>
  <si>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</si>
  <si>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</si>
  <si>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</si>
  <si>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</si>
  <si>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</si>
  <si>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</si>
  <si>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</si>
  <si>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</si>
  <si>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</si>
  <si>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</si>
  <si>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</si>
  <si>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</si>
  <si>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</si>
  <si>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</si>
  <si>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</si>
  <si>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</si>
  <si>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</si>
  <si>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</si>
  <si>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</si>
  <si>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</si>
  <si>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377</t>
  </si>
  <si>
    <t>沧源佤族自治县医疗保障局</t>
  </si>
  <si>
    <t>377001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</si>
  <si>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</si>
  <si>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</si>
  <si>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</si>
  <si>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</si>
  <si>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</si>
  <si>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</si>
  <si>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</si>
  <si>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</si>
  <si>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</si>
  <si>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</si>
  <si>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</si>
  <si>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</si>
  <si>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</si>
  <si>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</si>
  <si>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</si>
  <si>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</si>
  <si>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</si>
  <si>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</si>
  <si>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</si>
  <si>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</si>
  <si>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</si>
  <si>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</si>
  <si>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</si>
  <si>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</si>
  <si>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</si>
  <si>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</si>
  <si>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</si>
  <si>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</si>
  <si>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</si>
  <si>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</si>
  <si>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</si>
  <si>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</si>
  <si>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</si>
  <si>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</si>
  <si>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</si>
  <si>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</si>
  <si>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</si>
  <si>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</si>
  <si>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</si>
  <si>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2101550</t>
  </si>
  <si>
    <t>事业运行</t>
  </si>
  <si>
    <t>2101599</t>
  </si>
  <si>
    <t>其他医疗保障管理事务支出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</si>
  <si>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</si>
  <si>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</si>
  <si>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</si>
  <si>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</si>
  <si>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</si>
  <si>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</si>
  <si>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</si>
  <si>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</si>
  <si>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</si>
  <si>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</si>
  <si>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</si>
  <si>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</si>
  <si>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</si>
  <si>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</si>
  <si>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</si>
  <si>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</si>
  <si>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</si>
  <si>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</si>
  <si>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</si>
  <si>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</si>
  <si>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</si>
  <si>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</si>
  <si>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</si>
  <si>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</si>
  <si>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</si>
  <si>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</si>
  <si>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</si>
  <si>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</si>
  <si>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</si>
  <si>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</si>
  <si>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</si>
  <si>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</si>
  <si>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</si>
  <si>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</si>
  <si>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</si>
  <si>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</si>
  <si>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</si>
  <si>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</si>
  <si>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</si>
  <si>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</si>
  <si>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</si>
  <si>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</si>
  <si>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</si>
  <si>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</si>
  <si>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</si>
  <si>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</si>
  <si>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</si>
  <si>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</si>
  <si>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</si>
  <si>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</si>
  <si>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</si>
  <si>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</si>
  <si>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</si>
  <si>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</si>
  <si>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</si>
  <si>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</si>
  <si>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</si>
  <si>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</si>
  <si>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</si>
  <si>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</si>
  <si>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</si>
  <si>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</si>
  <si>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</si>
  <si>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</si>
  <si>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</si>
  <si>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</si>
  <si>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</si>
  <si>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</si>
  <si>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</si>
  <si>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</si>
  <si>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</si>
  <si>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</si>
  <si>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</si>
  <si>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</si>
  <si>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</si>
  <si>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</si>
  <si>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</si>
  <si>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</si>
  <si>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</si>
  <si>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</si>
  <si>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</si>
  <si>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</si>
  <si>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</si>
  <si>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</si>
  <si>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</si>
  <si>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530927210000000001003</t>
  </si>
  <si>
    <t>行政人员支出工资</t>
  </si>
  <si>
    <t>30101</t>
  </si>
  <si>
    <t>基本工资</t>
  </si>
  <si>
    <t>530927210000000001004</t>
  </si>
  <si>
    <t>事业人员支出工资</t>
  </si>
  <si>
    <t>30102</t>
  </si>
  <si>
    <t>津贴补贴</t>
  </si>
  <si>
    <t>30103</t>
  </si>
  <si>
    <t>奖金</t>
  </si>
  <si>
    <t>530927231100001616002</t>
  </si>
  <si>
    <t>绩效考核奖励（2017年提高标准部分）</t>
  </si>
  <si>
    <t>30107</t>
  </si>
  <si>
    <t>绩效工资</t>
  </si>
  <si>
    <t>530927231100001616003</t>
  </si>
  <si>
    <t>绩效工资（2017年提高标准部分）</t>
  </si>
  <si>
    <t>530927210000000001005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</si>
  <si>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</si>
  <si>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</si>
  <si>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</si>
  <si>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</si>
  <si>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</si>
  <si>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</si>
  <si>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</si>
  <si>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530927210000000001006</t>
  </si>
  <si>
    <t>30113</t>
  </si>
  <si>
    <t>530927210000000001010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</si>
  <si>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</si>
  <si>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</si>
  <si>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</si>
  <si>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</si>
  <si>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</si>
  <si>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</si>
  <si>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</si>
  <si>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</si>
  <si>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</si>
  <si>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530927241100002294056</t>
  </si>
  <si>
    <t>公务接待费（公用经费）</t>
  </si>
  <si>
    <t>30217</t>
  </si>
  <si>
    <t>30239</t>
  </si>
  <si>
    <t>其他交通费用</t>
  </si>
  <si>
    <t>530927221100000257978</t>
  </si>
  <si>
    <t>工会经费</t>
  </si>
  <si>
    <t>30228</t>
  </si>
  <si>
    <t>530927210000000001009</t>
  </si>
  <si>
    <t>公务交通补贴</t>
  </si>
  <si>
    <t>530927210000000001007</t>
  </si>
  <si>
    <t>离退休费</t>
  </si>
  <si>
    <t>30302</t>
  </si>
  <si>
    <t>退休费</t>
  </si>
  <si>
    <t>530927241100002290119</t>
  </si>
  <si>
    <t>安家建房补助</t>
  </si>
  <si>
    <t>30399</t>
  </si>
  <si>
    <t>其他对个人和家庭的补助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</si>
  <si>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</si>
  <si>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</si>
  <si>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</si>
  <si>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</si>
  <si>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</si>
  <si>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</si>
  <si>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</si>
  <si>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医疗保障业务工作经费</t>
  </si>
  <si>
    <t>事业发展类</t>
  </si>
  <si>
    <t>530927241100002284121</t>
  </si>
  <si>
    <t>30299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</si>
  <si>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</si>
  <si>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</si>
  <si>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</si>
  <si>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</si>
  <si>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</si>
  <si>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</si>
  <si>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</si>
  <si>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</si>
  <si>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</si>
  <si>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</si>
  <si>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</si>
  <si>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</si>
  <si>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通过建立促进优质医疗资源上下贯通的考核和激励机制，充分调动各级各类医疗卫生机构积极参与医共体建设，与定点医疗机构签订服务协议60余家，达从而达到引导医共体建立、完善费用控制体系，规范医疗保障资金运行管理和医疗卫生机构诊疗行为。
2.完成市局下达的参保、缴费目标任务，做好参保登记工作，提高医疗保障水平，实现城乡居民公平享有基本医疗保险权益，认真制定计划，深入各行各业进行开展参保征缴工作。
3.确保城乡居民医疗保险支付方式改革稳步有序开展， 撬动“三医联动”改革取得成效，最终实现医院、医保、患者三方“共赢”的局面，加大定点医药服务机构监督检查覆盖面，加强打击欺诈骗保工作力度，加快推进医保支付方式改革点工作。</t>
  </si>
  <si>
    <t>产出指标</t>
  </si>
  <si>
    <t>数量指标</t>
  </si>
  <si>
    <t>开展业务培训期数</t>
  </si>
  <si>
    <t>&gt;=</t>
  </si>
  <si>
    <t>次</t>
  </si>
  <si>
    <t>定量指标</t>
  </si>
  <si>
    <t>反映预算部门（单位）组织开展各类培训的期数。</t>
  </si>
  <si>
    <t>全县参保登记人数</t>
  </si>
  <si>
    <t>165476</t>
  </si>
  <si>
    <t>人</t>
  </si>
  <si>
    <t>反映全县参保登记人数。</t>
  </si>
  <si>
    <t>标识救助人数</t>
  </si>
  <si>
    <t>74044</t>
  </si>
  <si>
    <t>反映全县参保救助困难群众。</t>
  </si>
  <si>
    <t>质量指标</t>
  </si>
  <si>
    <t>定点医药机构监督检查覆盖率</t>
  </si>
  <si>
    <t>95</t>
  </si>
  <si>
    <t>%</t>
  </si>
  <si>
    <t>反映定点医药机构监督检查覆盖情况。</t>
  </si>
  <si>
    <t>基本医疗保险参保覆盖率</t>
  </si>
  <si>
    <t>反映基本医疗保险参保情况。</t>
  </si>
  <si>
    <t>救助对象准确率</t>
  </si>
  <si>
    <t>反映救助对象准确程度。</t>
  </si>
  <si>
    <t>时效指标</t>
  </si>
  <si>
    <t>救助及时性</t>
  </si>
  <si>
    <t>反映救助对象及时性情况。</t>
  </si>
  <si>
    <t>成本指标</t>
  </si>
  <si>
    <t>经济成本指标</t>
  </si>
  <si>
    <t>&lt;=</t>
  </si>
  <si>
    <t>100000</t>
  </si>
  <si>
    <t>元</t>
  </si>
  <si>
    <t>反映业务开展成本情况。</t>
  </si>
  <si>
    <t>效益指标</t>
  </si>
  <si>
    <t>社会效益</t>
  </si>
  <si>
    <t>参保群众政策知晓率</t>
  </si>
  <si>
    <t>90</t>
  </si>
  <si>
    <t>反映参保群众对医保政策知晓情况。</t>
  </si>
  <si>
    <t>满意度指标</t>
  </si>
  <si>
    <t>服务对象满意度</t>
  </si>
  <si>
    <t>参保及救助对象满意度</t>
  </si>
  <si>
    <t>反映参保及救助对象满意度情况。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</si>
  <si>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</si>
  <si>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</si>
  <si>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</si>
  <si>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</si>
  <si>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注：本单位此表无预算数据，故本表为空表。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</si>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</sst>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6" borderId="17" applyNumberFormat="0" applyAlignment="0" applyProtection="0">
      <alignment vertical="center"/>
    </xf>
    <xf numFmtId="0" fontId="42" fillId="7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3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178" fontId="7" fillId="2" borderId="7" xfId="0" applyNumberFormat="1" applyFont="1" applyFill="1" applyBorder="1" applyAlignment="1">
      <alignment horizontal="right" vertical="center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8" fontId="17" fillId="0" borderId="7" xfId="0" applyNumberFormat="1" applyFont="1" applyBorder="1" applyAlignment="1" applyProtection="1">
      <alignment horizontal="right" vertical="center"/>
    </xf>
    <xf numFmtId="178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8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3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D12" sqref="D12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42" t="str">
        <f>"单位名称："&amp;"全部"</f>
        <v>单位名称：全部</v>
      </c>
      <c r="B3" s="207"/>
      <c r="C3" s="20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1" t="s">
        <v>6</v>
      </c>
      <c r="B7" s="23">
        <v>2790944.62</v>
      </c>
      <c r="C7" s="131" t="s">
        <v>7</v>
      </c>
      <c r="D7" s="23"/>
    </row>
    <row r="8" ht="18.75" customHeight="1" spans="1:4">
      <c r="A8" s="131" t="s">
        <v>8</v>
      </c>
      <c r="B8" s="23"/>
      <c r="C8" s="131" t="s">
        <v>9</v>
      </c>
      <c r="D8" s="23"/>
    </row>
    <row r="9" ht="18.75" customHeight="1" spans="1:4">
      <c r="A9" s="131" t="s">
        <v>10</v>
      </c>
      <c r="B9" s="23"/>
      <c r="C9" s="131" t="s">
        <v>11</v>
      </c>
      <c r="D9" s="23"/>
    </row>
    <row r="10" ht="18.75" customHeight="1" spans="1:4">
      <c r="A10" s="131" t="s">
        <v>12</v>
      </c>
      <c r="B10" s="23"/>
      <c r="C10" s="131" t="s">
        <v>13</v>
      </c>
      <c r="D10" s="23"/>
    </row>
    <row r="11" ht="18.75" customHeight="1" spans="1:4">
      <c r="A11" s="208" t="s">
        <v>14</v>
      </c>
      <c r="B11" s="23"/>
      <c r="C11" s="163" t="s">
        <v>15</v>
      </c>
      <c r="D11" s="23"/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380042.84</v>
      </c>
    </row>
    <row r="15" ht="18.75" customHeight="1" spans="1:4">
      <c r="A15" s="166" t="s">
        <v>22</v>
      </c>
      <c r="B15" s="23"/>
      <c r="C15" s="165" t="s">
        <v>23</v>
      </c>
      <c r="D15" s="23">
        <v>2212427.3</v>
      </c>
    </row>
    <row r="16" ht="18.75" customHeight="1" spans="1:4">
      <c r="A16" s="166" t="s">
        <v>24</v>
      </c>
      <c r="B16" s="23"/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198474.48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/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9"/>
      <c r="B33" s="169"/>
      <c r="C33" s="166" t="s">
        <v>43</v>
      </c>
      <c r="D33" s="23"/>
    </row>
    <row r="34" ht="18.75" customHeight="1" spans="1:4">
      <c r="A34" s="209" t="s">
        <v>44</v>
      </c>
      <c r="B34" s="169">
        <f>SUM(B7:B11)</f>
        <v>2790944.62</v>
      </c>
      <c r="C34" s="210" t="s">
        <v>45</v>
      </c>
      <c r="D34" s="169">
        <v>2790944.62</v>
      </c>
    </row>
    <row r="35" ht="18.75" customHeight="1" spans="1:4">
      <c r="A35" s="211" t="s">
        <v>46</v>
      </c>
      <c r="B35" s="23"/>
      <c r="C35" s="131" t="s">
        <v>47</v>
      </c>
      <c r="D35" s="23"/>
    </row>
    <row r="36" ht="18.75" customHeight="1" spans="1:4">
      <c r="A36" s="211" t="s">
        <v>48</v>
      </c>
      <c r="B36" s="23"/>
      <c r="C36" s="131" t="s">
        <v>48</v>
      </c>
      <c r="D36" s="23"/>
    </row>
    <row r="37" ht="18.75" customHeight="1" spans="1:4">
      <c r="A37" s="211" t="s">
        <v>49</v>
      </c>
      <c r="B37" s="23">
        <f>B35-B36</f>
        <v>0</v>
      </c>
      <c r="C37" s="131" t="s">
        <v>50</v>
      </c>
      <c r="D37" s="23"/>
    </row>
    <row r="38" ht="18.75" customHeight="1" spans="1:4">
      <c r="A38" s="212" t="s">
        <v>51</v>
      </c>
      <c r="B38" s="169">
        <f t="shared" ref="B38:D38" si="0">B34+B35</f>
        <v>2790944.62</v>
      </c>
      <c r="C38" s="210" t="s">
        <v>52</v>
      </c>
      <c r="D38" s="169">
        <f t="shared" si="0"/>
        <v>2790944.62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D21" sqref="D2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9"/>
      <c r="O1" s="68"/>
      <c r="P1" s="68"/>
      <c r="Q1" s="68"/>
      <c r="R1" s="68"/>
      <c r="S1" s="39" t="s">
        <v>53</v>
      </c>
    </row>
    <row r="2" ht="57.75" customHeight="1" spans="1:19">
      <c r="A2" s="127" t="str">
        <f>"2025"&amp;"年部门收入预算表"</f>
        <v>2025年部门收入预算表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00"/>
      <c r="P2" s="200"/>
      <c r="Q2" s="200"/>
      <c r="R2" s="200"/>
      <c r="S2" s="200"/>
    </row>
    <row r="3" ht="18.75" customHeight="1" spans="1:19">
      <c r="A3" s="42" t="str">
        <f>"单位名称："&amp;"全部"</f>
        <v>单位名称：全部</v>
      </c>
      <c r="B3" s="94"/>
      <c r="C3" s="94"/>
      <c r="D3" s="94"/>
      <c r="E3" s="94"/>
      <c r="F3" s="94"/>
      <c r="G3" s="94"/>
      <c r="H3" s="94"/>
      <c r="I3" s="94"/>
      <c r="J3" s="72"/>
      <c r="K3" s="94"/>
      <c r="L3" s="94"/>
      <c r="M3" s="94"/>
      <c r="N3" s="94"/>
      <c r="O3" s="72"/>
      <c r="P3" s="72"/>
      <c r="Q3" s="72"/>
      <c r="R3" s="72"/>
      <c r="S3" s="39" t="s">
        <v>1</v>
      </c>
    </row>
    <row r="4" ht="18.75" customHeight="1" spans="1:19">
      <c r="A4" s="183" t="s">
        <v>54</v>
      </c>
      <c r="B4" s="184" t="s">
        <v>55</v>
      </c>
      <c r="C4" s="184" t="s">
        <v>56</v>
      </c>
      <c r="D4" s="185" t="s">
        <v>57</v>
      </c>
      <c r="E4" s="186"/>
      <c r="F4" s="186"/>
      <c r="G4" s="186"/>
      <c r="H4" s="186"/>
      <c r="I4" s="186"/>
      <c r="J4" s="201"/>
      <c r="K4" s="186"/>
      <c r="L4" s="186"/>
      <c r="M4" s="186"/>
      <c r="N4" s="202"/>
      <c r="O4" s="185" t="s">
        <v>46</v>
      </c>
      <c r="P4" s="185"/>
      <c r="Q4" s="185"/>
      <c r="R4" s="185"/>
      <c r="S4" s="205"/>
    </row>
    <row r="5" ht="18.75" customHeight="1" spans="1:19">
      <c r="A5" s="187"/>
      <c r="B5" s="188"/>
      <c r="C5" s="188"/>
      <c r="D5" s="189" t="s">
        <v>58</v>
      </c>
      <c r="E5" s="189" t="s">
        <v>59</v>
      </c>
      <c r="F5" s="189" t="s">
        <v>60</v>
      </c>
      <c r="G5" s="189" t="s">
        <v>61</v>
      </c>
      <c r="H5" s="189" t="s">
        <v>62</v>
      </c>
      <c r="I5" s="203" t="s">
        <v>63</v>
      </c>
      <c r="J5" s="203"/>
      <c r="K5" s="203"/>
      <c r="L5" s="203"/>
      <c r="M5" s="203"/>
      <c r="N5" s="192"/>
      <c r="O5" s="189" t="s">
        <v>58</v>
      </c>
      <c r="P5" s="189" t="s">
        <v>59</v>
      </c>
      <c r="Q5" s="189" t="s">
        <v>60</v>
      </c>
      <c r="R5" s="189" t="s">
        <v>61</v>
      </c>
      <c r="S5" s="189" t="s">
        <v>64</v>
      </c>
    </row>
    <row r="6" ht="18.75" customHeight="1" spans="1:19">
      <c r="A6" s="190"/>
      <c r="B6" s="191"/>
      <c r="C6" s="191"/>
      <c r="D6" s="192"/>
      <c r="E6" s="192"/>
      <c r="F6" s="192"/>
      <c r="G6" s="192"/>
      <c r="H6" s="192"/>
      <c r="I6" s="191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204"/>
      <c r="P6" s="204"/>
      <c r="Q6" s="204"/>
      <c r="R6" s="204"/>
      <c r="S6" s="192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3" t="s">
        <v>70</v>
      </c>
      <c r="B8" s="194" t="s">
        <v>71</v>
      </c>
      <c r="C8" s="23">
        <v>2790944.62</v>
      </c>
      <c r="D8" s="23">
        <v>2790944.62</v>
      </c>
      <c r="E8" s="23">
        <v>2790944.62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5" t="s">
        <v>72</v>
      </c>
      <c r="B9" s="196" t="s">
        <v>71</v>
      </c>
      <c r="C9" s="23">
        <v>2790944.62</v>
      </c>
      <c r="D9" s="23">
        <v>2790944.62</v>
      </c>
      <c r="E9" s="23">
        <v>2790944.62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197" t="s">
        <v>56</v>
      </c>
      <c r="B10" s="198"/>
      <c r="C10" s="23">
        <v>2790944.62</v>
      </c>
      <c r="D10" s="23">
        <v>2790944.62</v>
      </c>
      <c r="E10" s="23">
        <v>2790944.62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E18" sqref="E18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"单位名称："&amp;"全部"</f>
        <v>单位名称：全部</v>
      </c>
      <c r="B3" s="174"/>
      <c r="C3" s="63"/>
      <c r="D3" s="30"/>
      <c r="E3" s="63"/>
      <c r="F3" s="63"/>
      <c r="G3" s="63"/>
      <c r="H3" s="30"/>
      <c r="I3" s="63"/>
      <c r="J3" s="30"/>
      <c r="K3" s="63"/>
      <c r="L3" s="63"/>
      <c r="M3" s="181"/>
      <c r="N3" s="181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5" t="s">
        <v>76</v>
      </c>
      <c r="F4" s="138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7" t="s">
        <v>58</v>
      </c>
      <c r="E5" s="93" t="s">
        <v>76</v>
      </c>
      <c r="F5" s="93" t="s">
        <v>77</v>
      </c>
      <c r="G5" s="18"/>
      <c r="H5" s="18"/>
      <c r="I5" s="18"/>
      <c r="J5" s="67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16">
        <v>1</v>
      </c>
      <c r="B6" s="116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  <c r="J6" s="67">
        <v>10</v>
      </c>
      <c r="K6" s="67">
        <v>11</v>
      </c>
      <c r="L6" s="67">
        <v>12</v>
      </c>
      <c r="M6" s="67">
        <v>13</v>
      </c>
      <c r="N6" s="67">
        <v>14</v>
      </c>
      <c r="O6" s="67">
        <v>15</v>
      </c>
    </row>
    <row r="7" ht="18.75" customHeight="1" spans="1:15">
      <c r="A7" s="131" t="s">
        <v>85</v>
      </c>
      <c r="B7" s="160" t="s">
        <v>86</v>
      </c>
      <c r="C7" s="23">
        <v>380042.84</v>
      </c>
      <c r="D7" s="23">
        <v>380042.84</v>
      </c>
      <c r="E7" s="23">
        <v>380042.84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5" t="s">
        <v>87</v>
      </c>
      <c r="B8" s="213" t="s">
        <v>88</v>
      </c>
      <c r="C8" s="23">
        <v>379742.84</v>
      </c>
      <c r="D8" s="23">
        <v>379742.84</v>
      </c>
      <c r="E8" s="23">
        <v>379742.84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7" t="s">
        <v>89</v>
      </c>
      <c r="B9" s="214" t="s">
        <v>90</v>
      </c>
      <c r="C9" s="23">
        <v>93990.2</v>
      </c>
      <c r="D9" s="23">
        <v>93990.2</v>
      </c>
      <c r="E9" s="23">
        <v>93990.2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7" t="s">
        <v>91</v>
      </c>
      <c r="B10" s="214" t="s">
        <v>92</v>
      </c>
      <c r="C10" s="23">
        <v>21120</v>
      </c>
      <c r="D10" s="23">
        <v>21120</v>
      </c>
      <c r="E10" s="23">
        <v>21120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7" t="s">
        <v>93</v>
      </c>
      <c r="B11" s="214" t="s">
        <v>94</v>
      </c>
      <c r="C11" s="23">
        <v>264632.64</v>
      </c>
      <c r="D11" s="23">
        <v>264632.64</v>
      </c>
      <c r="E11" s="23">
        <v>264632.64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5" t="s">
        <v>95</v>
      </c>
      <c r="B12" s="213" t="s">
        <v>96</v>
      </c>
      <c r="C12" s="23">
        <v>300</v>
      </c>
      <c r="D12" s="23">
        <v>300</v>
      </c>
      <c r="E12" s="23">
        <v>300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7" t="s">
        <v>97</v>
      </c>
      <c r="B13" s="214" t="s">
        <v>96</v>
      </c>
      <c r="C13" s="23">
        <v>300</v>
      </c>
      <c r="D13" s="23">
        <v>300</v>
      </c>
      <c r="E13" s="23">
        <v>300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1" t="s">
        <v>98</v>
      </c>
      <c r="B14" s="160" t="s">
        <v>99</v>
      </c>
      <c r="C14" s="23">
        <v>2212427.3</v>
      </c>
      <c r="D14" s="23">
        <v>2212427.3</v>
      </c>
      <c r="E14" s="23">
        <v>2202427.3</v>
      </c>
      <c r="F14" s="23">
        <v>10000</v>
      </c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100</v>
      </c>
      <c r="B15" s="213" t="s">
        <v>101</v>
      </c>
      <c r="C15" s="23">
        <v>195453.88</v>
      </c>
      <c r="D15" s="23">
        <v>195453.88</v>
      </c>
      <c r="E15" s="23">
        <v>195453.88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7" t="s">
        <v>102</v>
      </c>
      <c r="B16" s="214" t="s">
        <v>103</v>
      </c>
      <c r="C16" s="23">
        <v>73394.26</v>
      </c>
      <c r="D16" s="23">
        <v>73394.26</v>
      </c>
      <c r="E16" s="23">
        <v>73394.26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7" t="s">
        <v>104</v>
      </c>
      <c r="B17" s="214" t="s">
        <v>105</v>
      </c>
      <c r="C17" s="23">
        <v>29867.71</v>
      </c>
      <c r="D17" s="23">
        <v>29867.71</v>
      </c>
      <c r="E17" s="23">
        <v>29867.71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106</v>
      </c>
      <c r="B18" s="214" t="s">
        <v>107</v>
      </c>
      <c r="C18" s="23">
        <v>92191.91</v>
      </c>
      <c r="D18" s="23">
        <v>92191.91</v>
      </c>
      <c r="E18" s="23">
        <v>92191.91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108</v>
      </c>
      <c r="B19" s="213" t="s">
        <v>109</v>
      </c>
      <c r="C19" s="23">
        <v>2016973.42</v>
      </c>
      <c r="D19" s="23">
        <v>2016973.42</v>
      </c>
      <c r="E19" s="23">
        <v>2006973.42</v>
      </c>
      <c r="F19" s="23">
        <v>10000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7" t="s">
        <v>110</v>
      </c>
      <c r="B20" s="214" t="s">
        <v>111</v>
      </c>
      <c r="C20" s="23">
        <v>1491618.32</v>
      </c>
      <c r="D20" s="23">
        <v>1491618.32</v>
      </c>
      <c r="E20" s="23">
        <v>1491618.32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7" t="s">
        <v>112</v>
      </c>
      <c r="B21" s="214" t="s">
        <v>113</v>
      </c>
      <c r="C21" s="23">
        <v>515355.1</v>
      </c>
      <c r="D21" s="23">
        <v>515355.1</v>
      </c>
      <c r="E21" s="23">
        <v>515355.1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7" t="s">
        <v>114</v>
      </c>
      <c r="B22" s="214" t="s">
        <v>115</v>
      </c>
      <c r="C22" s="23">
        <v>10000</v>
      </c>
      <c r="D22" s="23">
        <v>10000</v>
      </c>
      <c r="E22" s="23"/>
      <c r="F22" s="23">
        <v>10000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1" t="s">
        <v>116</v>
      </c>
      <c r="B23" s="160" t="s">
        <v>117</v>
      </c>
      <c r="C23" s="23">
        <v>198474.48</v>
      </c>
      <c r="D23" s="23">
        <v>198474.48</v>
      </c>
      <c r="E23" s="23">
        <v>198474.48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118</v>
      </c>
      <c r="B24" s="213" t="s">
        <v>119</v>
      </c>
      <c r="C24" s="23">
        <v>198474.48</v>
      </c>
      <c r="D24" s="23">
        <v>198474.48</v>
      </c>
      <c r="E24" s="23">
        <v>198474.48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7" t="s">
        <v>120</v>
      </c>
      <c r="B25" s="214" t="s">
        <v>121</v>
      </c>
      <c r="C25" s="23">
        <v>198474.48</v>
      </c>
      <c r="D25" s="23">
        <v>198474.48</v>
      </c>
      <c r="E25" s="23">
        <v>198474.48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9" t="s">
        <v>122</v>
      </c>
      <c r="B26" s="180" t="s">
        <v>122</v>
      </c>
      <c r="C26" s="23">
        <v>2790944.62</v>
      </c>
      <c r="D26" s="23">
        <v>2790944.62</v>
      </c>
      <c r="E26" s="23">
        <v>2780944.62</v>
      </c>
      <c r="F26" s="23">
        <v>10000</v>
      </c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4" workbookViewId="0">
      <selection activeCell="C57" sqref="C57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0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"单位名称："&amp;"全部"</f>
        <v>单位名称：全部</v>
      </c>
      <c r="B3" s="159"/>
      <c r="C3" s="159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6" t="str">
        <f>"2025"&amp;"年预算数"</f>
        <v>2025年预算数</v>
      </c>
      <c r="C5" s="31" t="s">
        <v>124</v>
      </c>
      <c r="D5" s="106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125</v>
      </c>
      <c r="B7" s="23">
        <v>2790944.62</v>
      </c>
      <c r="C7" s="22" t="s">
        <v>126</v>
      </c>
      <c r="D7" s="23">
        <v>2790944.62</v>
      </c>
    </row>
    <row r="8" ht="18.75" customHeight="1" spans="1:4">
      <c r="A8" s="161" t="s">
        <v>127</v>
      </c>
      <c r="B8" s="23">
        <v>2790944.62</v>
      </c>
      <c r="C8" s="22" t="s">
        <v>128</v>
      </c>
      <c r="D8" s="23"/>
    </row>
    <row r="9" ht="18.75" customHeight="1" spans="1:4">
      <c r="A9" s="161" t="s">
        <v>129</v>
      </c>
      <c r="B9" s="23"/>
      <c r="C9" s="22" t="s">
        <v>130</v>
      </c>
      <c r="D9" s="23"/>
    </row>
    <row r="10" ht="18.75" customHeight="1" spans="1:4">
      <c r="A10" s="161" t="s">
        <v>131</v>
      </c>
      <c r="B10" s="23"/>
      <c r="C10" s="22" t="s">
        <v>132</v>
      </c>
      <c r="D10" s="23"/>
    </row>
    <row r="11" ht="18.75" customHeight="1" spans="1:4">
      <c r="A11" s="162" t="s">
        <v>133</v>
      </c>
      <c r="B11" s="23"/>
      <c r="C11" s="163" t="s">
        <v>134</v>
      </c>
      <c r="D11" s="23"/>
    </row>
    <row r="12" ht="18.75" customHeight="1" spans="1:4">
      <c r="A12" s="164" t="s">
        <v>127</v>
      </c>
      <c r="B12" s="23"/>
      <c r="C12" s="165" t="s">
        <v>135</v>
      </c>
      <c r="D12" s="23"/>
    </row>
    <row r="13" ht="18.75" customHeight="1" spans="1:4">
      <c r="A13" s="164" t="s">
        <v>129</v>
      </c>
      <c r="B13" s="23"/>
      <c r="C13" s="165" t="s">
        <v>136</v>
      </c>
      <c r="D13" s="23"/>
    </row>
    <row r="14" ht="18.75" customHeight="1" spans="1:4">
      <c r="A14" s="164" t="s">
        <v>131</v>
      </c>
      <c r="B14" s="23"/>
      <c r="C14" s="165" t="s">
        <v>137</v>
      </c>
      <c r="D14" s="23"/>
    </row>
    <row r="15" ht="18.75" customHeight="1" spans="1:4">
      <c r="A15" s="164" t="s">
        <v>26</v>
      </c>
      <c r="B15" s="23"/>
      <c r="C15" s="165" t="s">
        <v>138</v>
      </c>
      <c r="D15" s="23">
        <v>380042.84</v>
      </c>
    </row>
    <row r="16" ht="18.75" customHeight="1" spans="1:4">
      <c r="A16" s="164" t="s">
        <v>26</v>
      </c>
      <c r="B16" s="23" t="s">
        <v>26</v>
      </c>
      <c r="C16" s="165" t="s">
        <v>139</v>
      </c>
      <c r="D16" s="23">
        <v>2212427.3</v>
      </c>
    </row>
    <row r="17" ht="18.75" customHeight="1" spans="1:4">
      <c r="A17" s="166" t="s">
        <v>26</v>
      </c>
      <c r="B17" s="23" t="s">
        <v>26</v>
      </c>
      <c r="C17" s="165" t="s">
        <v>140</v>
      </c>
      <c r="D17" s="23"/>
    </row>
    <row r="18" ht="18.75" customHeight="1" spans="1:4">
      <c r="A18" s="166" t="s">
        <v>26</v>
      </c>
      <c r="B18" s="23" t="s">
        <v>26</v>
      </c>
      <c r="C18" s="165" t="s">
        <v>141</v>
      </c>
      <c r="D18" s="23"/>
    </row>
    <row r="19" ht="18.75" customHeight="1" spans="1:4">
      <c r="A19" s="167" t="s">
        <v>26</v>
      </c>
      <c r="B19" s="23" t="s">
        <v>26</v>
      </c>
      <c r="C19" s="165" t="s">
        <v>142</v>
      </c>
      <c r="D19" s="23"/>
    </row>
    <row r="20" ht="18.75" customHeight="1" spans="1:4">
      <c r="A20" s="167" t="s">
        <v>26</v>
      </c>
      <c r="B20" s="23" t="s">
        <v>26</v>
      </c>
      <c r="C20" s="165" t="s">
        <v>143</v>
      </c>
      <c r="D20" s="23"/>
    </row>
    <row r="21" ht="18.75" customHeight="1" spans="1:4">
      <c r="A21" s="167" t="s">
        <v>26</v>
      </c>
      <c r="B21" s="23" t="s">
        <v>26</v>
      </c>
      <c r="C21" s="165" t="s">
        <v>144</v>
      </c>
      <c r="D21" s="23"/>
    </row>
    <row r="22" ht="18.75" customHeight="1" spans="1:4">
      <c r="A22" s="167" t="s">
        <v>26</v>
      </c>
      <c r="B22" s="23" t="s">
        <v>26</v>
      </c>
      <c r="C22" s="165" t="s">
        <v>145</v>
      </c>
      <c r="D22" s="23"/>
    </row>
    <row r="23" ht="18.75" customHeight="1" spans="1:4">
      <c r="A23" s="167" t="s">
        <v>26</v>
      </c>
      <c r="B23" s="23" t="s">
        <v>26</v>
      </c>
      <c r="C23" s="165" t="s">
        <v>146</v>
      </c>
      <c r="D23" s="23"/>
    </row>
    <row r="24" ht="18.75" customHeight="1" spans="1:4">
      <c r="A24" s="167" t="s">
        <v>26</v>
      </c>
      <c r="B24" s="23" t="s">
        <v>26</v>
      </c>
      <c r="C24" s="165" t="s">
        <v>147</v>
      </c>
      <c r="D24" s="23"/>
    </row>
    <row r="25" ht="18.75" customHeight="1" spans="1:4">
      <c r="A25" s="167" t="s">
        <v>26</v>
      </c>
      <c r="B25" s="23" t="s">
        <v>26</v>
      </c>
      <c r="C25" s="165" t="s">
        <v>148</v>
      </c>
      <c r="D25" s="23"/>
    </row>
    <row r="26" ht="18.75" customHeight="1" spans="1:4">
      <c r="A26" s="167" t="s">
        <v>26</v>
      </c>
      <c r="B26" s="23" t="s">
        <v>26</v>
      </c>
      <c r="C26" s="165" t="s">
        <v>149</v>
      </c>
      <c r="D26" s="23">
        <v>198474.48</v>
      </c>
    </row>
    <row r="27" ht="18.75" customHeight="1" spans="1:4">
      <c r="A27" s="167" t="s">
        <v>26</v>
      </c>
      <c r="B27" s="23" t="s">
        <v>26</v>
      </c>
      <c r="C27" s="165" t="s">
        <v>150</v>
      </c>
      <c r="D27" s="23"/>
    </row>
    <row r="28" ht="18.75" customHeight="1" spans="1:4">
      <c r="A28" s="167" t="s">
        <v>26</v>
      </c>
      <c r="B28" s="23" t="s">
        <v>26</v>
      </c>
      <c r="C28" s="165" t="s">
        <v>151</v>
      </c>
      <c r="D28" s="23"/>
    </row>
    <row r="29" ht="18.75" customHeight="1" spans="1:4">
      <c r="A29" s="167" t="s">
        <v>26</v>
      </c>
      <c r="B29" s="23" t="s">
        <v>26</v>
      </c>
      <c r="C29" s="165" t="s">
        <v>152</v>
      </c>
      <c r="D29" s="23"/>
    </row>
    <row r="30" ht="18.75" customHeight="1" spans="1:4">
      <c r="A30" s="167" t="s">
        <v>26</v>
      </c>
      <c r="B30" s="23" t="s">
        <v>26</v>
      </c>
      <c r="C30" s="165" t="s">
        <v>153</v>
      </c>
      <c r="D30" s="23"/>
    </row>
    <row r="31" ht="18.75" customHeight="1" spans="1:4">
      <c r="A31" s="168" t="s">
        <v>26</v>
      </c>
      <c r="B31" s="23" t="s">
        <v>26</v>
      </c>
      <c r="C31" s="165" t="s">
        <v>154</v>
      </c>
      <c r="D31" s="23"/>
    </row>
    <row r="32" ht="18.75" customHeight="1" spans="1:4">
      <c r="A32" s="168" t="s">
        <v>26</v>
      </c>
      <c r="B32" s="23" t="s">
        <v>26</v>
      </c>
      <c r="C32" s="165" t="s">
        <v>155</v>
      </c>
      <c r="D32" s="23"/>
    </row>
    <row r="33" ht="18.75" customHeight="1" spans="1:4">
      <c r="A33" s="168" t="s">
        <v>26</v>
      </c>
      <c r="B33" s="23" t="s">
        <v>26</v>
      </c>
      <c r="C33" s="165" t="s">
        <v>156</v>
      </c>
      <c r="D33" s="23"/>
    </row>
    <row r="34" ht="18.75" customHeight="1" spans="1:4">
      <c r="A34" s="168"/>
      <c r="B34" s="23"/>
      <c r="C34" s="165" t="s">
        <v>157</v>
      </c>
      <c r="D34" s="23"/>
    </row>
    <row r="35" ht="18.75" customHeight="1" spans="1:4">
      <c r="A35" s="168" t="s">
        <v>26</v>
      </c>
      <c r="B35" s="23" t="s">
        <v>26</v>
      </c>
      <c r="C35" s="165" t="s">
        <v>158</v>
      </c>
      <c r="D35" s="23"/>
    </row>
    <row r="36" ht="18.75" customHeight="1" spans="1:4">
      <c r="A36" s="56" t="s">
        <v>159</v>
      </c>
      <c r="B36" s="169">
        <v>2790944.62</v>
      </c>
      <c r="C36" s="170" t="s">
        <v>52</v>
      </c>
      <c r="D36" s="169">
        <v>2790944.62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selection activeCell="C25" sqref="C25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8"/>
      <c r="G1" s="40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"单位名称："&amp;"全部"</f>
        <v>单位名称：全部</v>
      </c>
      <c r="B3" s="29"/>
      <c r="C3" s="30"/>
      <c r="D3" s="30"/>
      <c r="E3" s="30"/>
      <c r="F3" s="101"/>
      <c r="G3" s="40" t="s">
        <v>1</v>
      </c>
    </row>
    <row r="4" ht="20.25" customHeight="1" spans="1:7">
      <c r="A4" s="152" t="s">
        <v>161</v>
      </c>
      <c r="B4" s="153"/>
      <c r="C4" s="106" t="s">
        <v>56</v>
      </c>
      <c r="D4" s="129" t="s">
        <v>76</v>
      </c>
      <c r="E4" s="13"/>
      <c r="F4" s="14"/>
      <c r="G4" s="122" t="s">
        <v>77</v>
      </c>
    </row>
    <row r="5" ht="20.25" customHeight="1" spans="1:7">
      <c r="A5" s="154" t="s">
        <v>74</v>
      </c>
      <c r="B5" s="154" t="s">
        <v>75</v>
      </c>
      <c r="C5" s="33"/>
      <c r="D5" s="67" t="s">
        <v>58</v>
      </c>
      <c r="E5" s="67" t="s">
        <v>162</v>
      </c>
      <c r="F5" s="67" t="s">
        <v>163</v>
      </c>
      <c r="G5" s="95"/>
    </row>
    <row r="6" ht="19.5" customHeight="1" spans="1:7">
      <c r="A6" s="154" t="s">
        <v>164</v>
      </c>
      <c r="B6" s="154" t="s">
        <v>165</v>
      </c>
      <c r="C6" s="154" t="s">
        <v>166</v>
      </c>
      <c r="D6" s="67">
        <v>4</v>
      </c>
      <c r="E6" s="155" t="s">
        <v>167</v>
      </c>
      <c r="F6" s="155" t="s">
        <v>168</v>
      </c>
      <c r="G6" s="154" t="s">
        <v>169</v>
      </c>
    </row>
    <row r="7" ht="18" customHeight="1" spans="1:7">
      <c r="A7" s="34" t="s">
        <v>85</v>
      </c>
      <c r="B7" s="34" t="s">
        <v>86</v>
      </c>
      <c r="C7" s="23">
        <v>380042.84</v>
      </c>
      <c r="D7" s="23">
        <v>380042.84</v>
      </c>
      <c r="E7" s="23">
        <v>380042.84</v>
      </c>
      <c r="F7" s="23"/>
      <c r="G7" s="23"/>
    </row>
    <row r="8" ht="18" customHeight="1" spans="1:7">
      <c r="A8" s="117" t="s">
        <v>87</v>
      </c>
      <c r="B8" s="117" t="s">
        <v>88</v>
      </c>
      <c r="C8" s="23">
        <v>379742.84</v>
      </c>
      <c r="D8" s="23">
        <v>379742.84</v>
      </c>
      <c r="E8" s="23">
        <v>379742.84</v>
      </c>
      <c r="F8" s="23"/>
      <c r="G8" s="23"/>
    </row>
    <row r="9" ht="18" customHeight="1" spans="1:7">
      <c r="A9" s="118" t="s">
        <v>89</v>
      </c>
      <c r="B9" s="118" t="s">
        <v>90</v>
      </c>
      <c r="C9" s="23">
        <v>93990.2</v>
      </c>
      <c r="D9" s="23">
        <v>93990.2</v>
      </c>
      <c r="E9" s="23">
        <v>93990.2</v>
      </c>
      <c r="F9" s="23"/>
      <c r="G9" s="23"/>
    </row>
    <row r="10" ht="18" customHeight="1" spans="1:7">
      <c r="A10" s="118" t="s">
        <v>91</v>
      </c>
      <c r="B10" s="118" t="s">
        <v>92</v>
      </c>
      <c r="C10" s="23">
        <v>21120</v>
      </c>
      <c r="D10" s="23">
        <v>21120</v>
      </c>
      <c r="E10" s="23">
        <v>21120</v>
      </c>
      <c r="F10" s="23"/>
      <c r="G10" s="23"/>
    </row>
    <row r="11" ht="18" customHeight="1" spans="1:7">
      <c r="A11" s="118" t="s">
        <v>93</v>
      </c>
      <c r="B11" s="118" t="s">
        <v>94</v>
      </c>
      <c r="C11" s="23">
        <v>264632.64</v>
      </c>
      <c r="D11" s="23">
        <v>264632.64</v>
      </c>
      <c r="E11" s="23">
        <v>264632.64</v>
      </c>
      <c r="F11" s="23"/>
      <c r="G11" s="23"/>
    </row>
    <row r="12" ht="18" customHeight="1" spans="1:7">
      <c r="A12" s="117" t="s">
        <v>95</v>
      </c>
      <c r="B12" s="117" t="s">
        <v>96</v>
      </c>
      <c r="C12" s="23">
        <v>300</v>
      </c>
      <c r="D12" s="23">
        <v>300</v>
      </c>
      <c r="E12" s="23">
        <v>300</v>
      </c>
      <c r="F12" s="23"/>
      <c r="G12" s="23"/>
    </row>
    <row r="13" ht="18" customHeight="1" spans="1:7">
      <c r="A13" s="118" t="s">
        <v>97</v>
      </c>
      <c r="B13" s="118" t="s">
        <v>96</v>
      </c>
      <c r="C13" s="23">
        <v>300</v>
      </c>
      <c r="D13" s="23">
        <v>300</v>
      </c>
      <c r="E13" s="23">
        <v>300</v>
      </c>
      <c r="F13" s="23"/>
      <c r="G13" s="23"/>
    </row>
    <row r="14" ht="18" customHeight="1" spans="1:7">
      <c r="A14" s="34" t="s">
        <v>98</v>
      </c>
      <c r="B14" s="34" t="s">
        <v>99</v>
      </c>
      <c r="C14" s="23">
        <v>2212427.3</v>
      </c>
      <c r="D14" s="23">
        <v>2202427.3</v>
      </c>
      <c r="E14" s="23">
        <v>2050592.58</v>
      </c>
      <c r="F14" s="23">
        <v>151834.72</v>
      </c>
      <c r="G14" s="23">
        <v>10000</v>
      </c>
    </row>
    <row r="15" ht="18" customHeight="1" spans="1:7">
      <c r="A15" s="117" t="s">
        <v>100</v>
      </c>
      <c r="B15" s="117" t="s">
        <v>101</v>
      </c>
      <c r="C15" s="23">
        <v>195453.88</v>
      </c>
      <c r="D15" s="23">
        <v>195453.88</v>
      </c>
      <c r="E15" s="23">
        <v>195453.88</v>
      </c>
      <c r="F15" s="23"/>
      <c r="G15" s="23"/>
    </row>
    <row r="16" ht="18" customHeight="1" spans="1:7">
      <c r="A16" s="118" t="s">
        <v>102</v>
      </c>
      <c r="B16" s="118" t="s">
        <v>103</v>
      </c>
      <c r="C16" s="23">
        <v>73394.26</v>
      </c>
      <c r="D16" s="23">
        <v>73394.26</v>
      </c>
      <c r="E16" s="23">
        <v>73394.26</v>
      </c>
      <c r="F16" s="23"/>
      <c r="G16" s="23"/>
    </row>
    <row r="17" ht="18" customHeight="1" spans="1:7">
      <c r="A17" s="118" t="s">
        <v>104</v>
      </c>
      <c r="B17" s="118" t="s">
        <v>105</v>
      </c>
      <c r="C17" s="23">
        <v>29867.71</v>
      </c>
      <c r="D17" s="23">
        <v>29867.71</v>
      </c>
      <c r="E17" s="23">
        <v>29867.71</v>
      </c>
      <c r="F17" s="23"/>
      <c r="G17" s="23"/>
    </row>
    <row r="18" ht="18" customHeight="1" spans="1:7">
      <c r="A18" s="118" t="s">
        <v>106</v>
      </c>
      <c r="B18" s="118" t="s">
        <v>107</v>
      </c>
      <c r="C18" s="23">
        <v>92191.91</v>
      </c>
      <c r="D18" s="23">
        <v>92191.91</v>
      </c>
      <c r="E18" s="23">
        <v>92191.91</v>
      </c>
      <c r="F18" s="23"/>
      <c r="G18" s="23"/>
    </row>
    <row r="19" ht="18" customHeight="1" spans="1:7">
      <c r="A19" s="117" t="s">
        <v>108</v>
      </c>
      <c r="B19" s="117" t="s">
        <v>109</v>
      </c>
      <c r="C19" s="23">
        <v>2016973.42</v>
      </c>
      <c r="D19" s="23">
        <v>2006973.42</v>
      </c>
      <c r="E19" s="23">
        <v>1855138.7</v>
      </c>
      <c r="F19" s="23">
        <v>151834.72</v>
      </c>
      <c r="G19" s="23">
        <v>10000</v>
      </c>
    </row>
    <row r="20" ht="18" customHeight="1" spans="1:7">
      <c r="A20" s="118" t="s">
        <v>110</v>
      </c>
      <c r="B20" s="118" t="s">
        <v>111</v>
      </c>
      <c r="C20" s="23">
        <v>1491618.32</v>
      </c>
      <c r="D20" s="23">
        <v>1491618.32</v>
      </c>
      <c r="E20" s="23">
        <v>1355682</v>
      </c>
      <c r="F20" s="23">
        <v>135936.32</v>
      </c>
      <c r="G20" s="23"/>
    </row>
    <row r="21" ht="18" customHeight="1" spans="1:7">
      <c r="A21" s="118" t="s">
        <v>112</v>
      </c>
      <c r="B21" s="118" t="s">
        <v>113</v>
      </c>
      <c r="C21" s="23">
        <v>515355.1</v>
      </c>
      <c r="D21" s="23">
        <v>515355.1</v>
      </c>
      <c r="E21" s="23">
        <v>499456.7</v>
      </c>
      <c r="F21" s="23">
        <v>15898.4</v>
      </c>
      <c r="G21" s="23"/>
    </row>
    <row r="22" ht="18" customHeight="1" spans="1:7">
      <c r="A22" s="118" t="s">
        <v>114</v>
      </c>
      <c r="B22" s="118" t="s">
        <v>115</v>
      </c>
      <c r="C22" s="23">
        <v>10000</v>
      </c>
      <c r="D22" s="23"/>
      <c r="E22" s="23"/>
      <c r="F22" s="23"/>
      <c r="G22" s="23">
        <v>10000</v>
      </c>
    </row>
    <row r="23" ht="18" customHeight="1" spans="1:7">
      <c r="A23" s="34" t="s">
        <v>116</v>
      </c>
      <c r="B23" s="34" t="s">
        <v>117</v>
      </c>
      <c r="C23" s="23">
        <v>198474.48</v>
      </c>
      <c r="D23" s="23">
        <v>198474.48</v>
      </c>
      <c r="E23" s="23">
        <v>198474.48</v>
      </c>
      <c r="F23" s="23"/>
      <c r="G23" s="23"/>
    </row>
    <row r="24" ht="18" customHeight="1" spans="1:7">
      <c r="A24" s="117" t="s">
        <v>118</v>
      </c>
      <c r="B24" s="117" t="s">
        <v>119</v>
      </c>
      <c r="C24" s="23">
        <v>198474.48</v>
      </c>
      <c r="D24" s="23">
        <v>198474.48</v>
      </c>
      <c r="E24" s="23">
        <v>198474.48</v>
      </c>
      <c r="F24" s="23"/>
      <c r="G24" s="23"/>
    </row>
    <row r="25" ht="18" customHeight="1" spans="1:7">
      <c r="A25" s="118" t="s">
        <v>120</v>
      </c>
      <c r="B25" s="118" t="s">
        <v>121</v>
      </c>
      <c r="C25" s="23">
        <v>198474.48</v>
      </c>
      <c r="D25" s="23">
        <v>198474.48</v>
      </c>
      <c r="E25" s="23">
        <v>198474.48</v>
      </c>
      <c r="F25" s="23"/>
      <c r="G25" s="23"/>
    </row>
    <row r="26" ht="18" customHeight="1" spans="1:7">
      <c r="A26" s="156" t="s">
        <v>122</v>
      </c>
      <c r="B26" s="157" t="s">
        <v>122</v>
      </c>
      <c r="C26" s="23">
        <v>2790944.62</v>
      </c>
      <c r="D26" s="23">
        <v>2780944.62</v>
      </c>
      <c r="E26" s="23">
        <v>2629109.9</v>
      </c>
      <c r="F26" s="23">
        <v>151834.72</v>
      </c>
      <c r="G26" s="23">
        <v>10000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16" sqref="D16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3"/>
      <c r="G1" s="88" t="s">
        <v>170</v>
      </c>
    </row>
    <row r="2" ht="39" customHeight="1" spans="1:7">
      <c r="A2" s="127" t="str">
        <f>"2025"&amp;"年“三公”经费支出预算表"</f>
        <v>2025年“三公”经费支出预算表</v>
      </c>
      <c r="B2" s="52"/>
      <c r="C2" s="52"/>
      <c r="D2" s="52"/>
      <c r="E2" s="52"/>
      <c r="F2" s="52"/>
      <c r="G2" s="52"/>
    </row>
    <row r="3" ht="18.75" customHeight="1" spans="1:7">
      <c r="A3" s="42" t="str">
        <f>"单位名称："&amp;"全部"</f>
        <v>单位名称：全部</v>
      </c>
      <c r="B3" s="140"/>
      <c r="C3" s="141"/>
      <c r="D3" s="63"/>
      <c r="E3" s="30"/>
      <c r="G3" s="88" t="s">
        <v>171</v>
      </c>
    </row>
    <row r="4" ht="18.75" customHeight="1" spans="1:7">
      <c r="A4" s="10" t="s">
        <v>172</v>
      </c>
      <c r="B4" s="10" t="s">
        <v>173</v>
      </c>
      <c r="C4" s="31" t="s">
        <v>174</v>
      </c>
      <c r="D4" s="12" t="s">
        <v>175</v>
      </c>
      <c r="E4" s="13"/>
      <c r="F4" s="14"/>
      <c r="G4" s="31" t="s">
        <v>176</v>
      </c>
    </row>
    <row r="5" ht="18.75" customHeight="1" spans="1:7">
      <c r="A5" s="17"/>
      <c r="B5" s="142"/>
      <c r="C5" s="33"/>
      <c r="D5" s="67" t="s">
        <v>58</v>
      </c>
      <c r="E5" s="67" t="s">
        <v>177</v>
      </c>
      <c r="F5" s="67" t="s">
        <v>178</v>
      </c>
      <c r="G5" s="33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5000</v>
      </c>
      <c r="C7" s="147"/>
      <c r="D7" s="147"/>
      <c r="E7" s="147"/>
      <c r="F7" s="147"/>
      <c r="G7" s="147">
        <v>5000</v>
      </c>
    </row>
    <row r="8" ht="18.75" customHeight="1" spans="1:7">
      <c r="A8" s="148" t="s">
        <v>179</v>
      </c>
      <c r="B8" s="147"/>
      <c r="C8" s="147"/>
      <c r="D8" s="147"/>
      <c r="E8" s="147"/>
      <c r="F8" s="147"/>
      <c r="G8" s="147"/>
    </row>
    <row r="9" ht="18.75" customHeight="1" spans="1:7">
      <c r="A9" s="148" t="s">
        <v>180</v>
      </c>
      <c r="B9" s="147">
        <v>5000</v>
      </c>
      <c r="C9" s="147"/>
      <c r="D9" s="147"/>
      <c r="E9" s="147"/>
      <c r="F9" s="147"/>
      <c r="G9" s="147">
        <v>5000</v>
      </c>
    </row>
    <row r="10" ht="18.75" customHeight="1" spans="1:7">
      <c r="A10" s="148" t="s">
        <v>181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182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tabSelected="1" workbookViewId="0">
      <pane ySplit="8" topLeftCell="A31" activePane="bottomLeft" state="frozen"/>
      <selection/>
      <selection pane="bottomLeft" activeCell="H39" sqref="H3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5"/>
      <c r="D1" s="126"/>
      <c r="E1" s="126"/>
      <c r="F1" s="126"/>
      <c r="G1" s="126"/>
      <c r="H1" s="68"/>
      <c r="I1" s="68"/>
      <c r="J1" s="68"/>
      <c r="K1" s="68"/>
      <c r="L1" s="68"/>
      <c r="M1" s="68"/>
      <c r="N1" s="30"/>
      <c r="O1" s="30"/>
      <c r="P1" s="30"/>
      <c r="Q1" s="68"/>
      <c r="U1" s="125"/>
      <c r="W1" s="39" t="s">
        <v>183</v>
      </c>
    </row>
    <row r="2" ht="39.75" customHeight="1" spans="1:23">
      <c r="A2" s="127" t="str">
        <f>"2025"&amp;"年部门基本支出预算表"</f>
        <v>2025年部门基本支出预算表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"/>
      <c r="O2" s="6"/>
      <c r="P2" s="6"/>
      <c r="Q2" s="52"/>
      <c r="R2" s="52"/>
      <c r="S2" s="52"/>
      <c r="T2" s="52"/>
      <c r="U2" s="52"/>
      <c r="V2" s="52"/>
      <c r="W2" s="52"/>
    </row>
    <row r="3" ht="18.75" customHeight="1" spans="1:23">
      <c r="A3" s="7" t="str">
        <f>"单位名称："&amp;"全部"</f>
        <v>单位名称：全部</v>
      </c>
      <c r="B3" s="128"/>
      <c r="C3" s="128"/>
      <c r="D3" s="128"/>
      <c r="E3" s="128"/>
      <c r="F3" s="128"/>
      <c r="G3" s="128"/>
      <c r="H3" s="72"/>
      <c r="I3" s="72"/>
      <c r="J3" s="72"/>
      <c r="K3" s="72"/>
      <c r="L3" s="72"/>
      <c r="M3" s="72"/>
      <c r="N3" s="94"/>
      <c r="O3" s="94"/>
      <c r="P3" s="94"/>
      <c r="Q3" s="72"/>
      <c r="U3" s="125"/>
      <c r="W3" s="39" t="s">
        <v>171</v>
      </c>
    </row>
    <row r="4" ht="18" customHeight="1" spans="1:23">
      <c r="A4" s="10" t="s">
        <v>184</v>
      </c>
      <c r="B4" s="10" t="s">
        <v>185</v>
      </c>
      <c r="C4" s="10" t="s">
        <v>186</v>
      </c>
      <c r="D4" s="10" t="s">
        <v>187</v>
      </c>
      <c r="E4" s="10" t="s">
        <v>188</v>
      </c>
      <c r="F4" s="10" t="s">
        <v>189</v>
      </c>
      <c r="G4" s="10" t="s">
        <v>190</v>
      </c>
      <c r="H4" s="129" t="s">
        <v>191</v>
      </c>
      <c r="I4" s="65" t="s">
        <v>191</v>
      </c>
      <c r="J4" s="65"/>
      <c r="K4" s="65"/>
      <c r="L4" s="65"/>
      <c r="M4" s="65"/>
      <c r="N4" s="13"/>
      <c r="O4" s="13"/>
      <c r="P4" s="13"/>
      <c r="Q4" s="75" t="s">
        <v>62</v>
      </c>
      <c r="R4" s="65" t="s">
        <v>79</v>
      </c>
      <c r="S4" s="65"/>
      <c r="T4" s="65"/>
      <c r="U4" s="65"/>
      <c r="V4" s="65"/>
      <c r="W4" s="136"/>
    </row>
    <row r="5" ht="18" customHeight="1" spans="1:23">
      <c r="A5" s="15"/>
      <c r="B5" s="124"/>
      <c r="C5" s="15"/>
      <c r="D5" s="15"/>
      <c r="E5" s="15"/>
      <c r="F5" s="15"/>
      <c r="G5" s="15"/>
      <c r="H5" s="106" t="s">
        <v>192</v>
      </c>
      <c r="I5" s="129" t="s">
        <v>59</v>
      </c>
      <c r="J5" s="65"/>
      <c r="K5" s="65"/>
      <c r="L5" s="65"/>
      <c r="M5" s="136"/>
      <c r="N5" s="12" t="s">
        <v>193</v>
      </c>
      <c r="O5" s="13"/>
      <c r="P5" s="14"/>
      <c r="Q5" s="10" t="s">
        <v>62</v>
      </c>
      <c r="R5" s="129" t="s">
        <v>79</v>
      </c>
      <c r="S5" s="75" t="s">
        <v>65</v>
      </c>
      <c r="T5" s="65" t="s">
        <v>79</v>
      </c>
      <c r="U5" s="75" t="s">
        <v>67</v>
      </c>
      <c r="V5" s="75" t="s">
        <v>68</v>
      </c>
      <c r="W5" s="138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199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3"/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62</v>
      </c>
      <c r="R7" s="17" t="s">
        <v>58</v>
      </c>
      <c r="S7" s="17" t="s">
        <v>65</v>
      </c>
      <c r="T7" s="17" t="s">
        <v>199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</row>
    <row r="9" ht="21" customHeight="1" spans="1:23">
      <c r="A9" s="131" t="s">
        <v>71</v>
      </c>
      <c r="B9" s="131"/>
      <c r="C9" s="131"/>
      <c r="D9" s="131"/>
      <c r="E9" s="131"/>
      <c r="F9" s="131"/>
      <c r="G9" s="131"/>
      <c r="H9" s="23">
        <v>2780944.62</v>
      </c>
      <c r="I9" s="23">
        <v>2780944.62</v>
      </c>
      <c r="J9" s="23"/>
      <c r="K9" s="23"/>
      <c r="L9" s="23">
        <v>2780944.62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2" t="s">
        <v>71</v>
      </c>
      <c r="B10" s="21"/>
      <c r="C10" s="21"/>
      <c r="D10" s="21"/>
      <c r="E10" s="21"/>
      <c r="F10" s="21"/>
      <c r="G10" s="21"/>
      <c r="H10" s="23">
        <v>2780944.62</v>
      </c>
      <c r="I10" s="23">
        <v>2780944.62</v>
      </c>
      <c r="J10" s="23"/>
      <c r="K10" s="23"/>
      <c r="L10" s="23">
        <v>2780944.62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201</v>
      </c>
      <c r="C11" s="21" t="s">
        <v>202</v>
      </c>
      <c r="D11" s="21" t="s">
        <v>110</v>
      </c>
      <c r="E11" s="21" t="s">
        <v>111</v>
      </c>
      <c r="F11" s="21" t="s">
        <v>203</v>
      </c>
      <c r="G11" s="21" t="s">
        <v>204</v>
      </c>
      <c r="H11" s="23">
        <v>471816</v>
      </c>
      <c r="I11" s="23">
        <v>471816</v>
      </c>
      <c r="J11" s="23"/>
      <c r="K11" s="23"/>
      <c r="L11" s="23">
        <v>471816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205</v>
      </c>
      <c r="C12" s="21" t="s">
        <v>206</v>
      </c>
      <c r="D12" s="21" t="s">
        <v>112</v>
      </c>
      <c r="E12" s="21" t="s">
        <v>113</v>
      </c>
      <c r="F12" s="21" t="s">
        <v>203</v>
      </c>
      <c r="G12" s="21" t="s">
        <v>204</v>
      </c>
      <c r="H12" s="23">
        <v>169920</v>
      </c>
      <c r="I12" s="23">
        <v>169920</v>
      </c>
      <c r="J12" s="23"/>
      <c r="K12" s="23"/>
      <c r="L12" s="23">
        <v>169920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201</v>
      </c>
      <c r="C13" s="21" t="s">
        <v>202</v>
      </c>
      <c r="D13" s="21" t="s">
        <v>110</v>
      </c>
      <c r="E13" s="21" t="s">
        <v>111</v>
      </c>
      <c r="F13" s="21" t="s">
        <v>207</v>
      </c>
      <c r="G13" s="21" t="s">
        <v>208</v>
      </c>
      <c r="H13" s="23">
        <v>644988</v>
      </c>
      <c r="I13" s="23">
        <v>644988</v>
      </c>
      <c r="J13" s="23"/>
      <c r="K13" s="23"/>
      <c r="L13" s="23">
        <v>644988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205</v>
      </c>
      <c r="C14" s="21" t="s">
        <v>206</v>
      </c>
      <c r="D14" s="21" t="s">
        <v>112</v>
      </c>
      <c r="E14" s="21" t="s">
        <v>113</v>
      </c>
      <c r="F14" s="21" t="s">
        <v>207</v>
      </c>
      <c r="G14" s="21" t="s">
        <v>208</v>
      </c>
      <c r="H14" s="23">
        <v>37800</v>
      </c>
      <c r="I14" s="23">
        <v>37800</v>
      </c>
      <c r="J14" s="23"/>
      <c r="K14" s="23"/>
      <c r="L14" s="23">
        <v>37800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201</v>
      </c>
      <c r="C15" s="21" t="s">
        <v>202</v>
      </c>
      <c r="D15" s="21" t="s">
        <v>110</v>
      </c>
      <c r="E15" s="21" t="s">
        <v>111</v>
      </c>
      <c r="F15" s="21" t="s">
        <v>209</v>
      </c>
      <c r="G15" s="21" t="s">
        <v>210</v>
      </c>
      <c r="H15" s="23">
        <v>39318</v>
      </c>
      <c r="I15" s="23">
        <v>39318</v>
      </c>
      <c r="J15" s="23"/>
      <c r="K15" s="23"/>
      <c r="L15" s="23">
        <v>39318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211</v>
      </c>
      <c r="C16" s="21" t="s">
        <v>212</v>
      </c>
      <c r="D16" s="21" t="s">
        <v>110</v>
      </c>
      <c r="E16" s="21" t="s">
        <v>111</v>
      </c>
      <c r="F16" s="21" t="s">
        <v>209</v>
      </c>
      <c r="G16" s="21" t="s">
        <v>210</v>
      </c>
      <c r="H16" s="23">
        <v>199560</v>
      </c>
      <c r="I16" s="23">
        <v>199560</v>
      </c>
      <c r="J16" s="23"/>
      <c r="K16" s="23"/>
      <c r="L16" s="23">
        <v>199560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205</v>
      </c>
      <c r="C17" s="21" t="s">
        <v>206</v>
      </c>
      <c r="D17" s="21" t="s">
        <v>112</v>
      </c>
      <c r="E17" s="21" t="s">
        <v>113</v>
      </c>
      <c r="F17" s="21" t="s">
        <v>213</v>
      </c>
      <c r="G17" s="21" t="s">
        <v>214</v>
      </c>
      <c r="H17" s="23">
        <v>136392</v>
      </c>
      <c r="I17" s="23">
        <v>136392</v>
      </c>
      <c r="J17" s="23"/>
      <c r="K17" s="23"/>
      <c r="L17" s="23">
        <v>136392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205</v>
      </c>
      <c r="C18" s="21" t="s">
        <v>206</v>
      </c>
      <c r="D18" s="21" t="s">
        <v>112</v>
      </c>
      <c r="E18" s="21" t="s">
        <v>113</v>
      </c>
      <c r="F18" s="21" t="s">
        <v>213</v>
      </c>
      <c r="G18" s="21" t="s">
        <v>214</v>
      </c>
      <c r="H18" s="23">
        <v>62400</v>
      </c>
      <c r="I18" s="23">
        <v>62400</v>
      </c>
      <c r="J18" s="23"/>
      <c r="K18" s="23"/>
      <c r="L18" s="23">
        <v>62400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215</v>
      </c>
      <c r="C19" s="21" t="s">
        <v>216</v>
      </c>
      <c r="D19" s="21" t="s">
        <v>112</v>
      </c>
      <c r="E19" s="21" t="s">
        <v>113</v>
      </c>
      <c r="F19" s="21" t="s">
        <v>213</v>
      </c>
      <c r="G19" s="21" t="s">
        <v>214</v>
      </c>
      <c r="H19" s="23">
        <v>90000</v>
      </c>
      <c r="I19" s="23">
        <v>90000</v>
      </c>
      <c r="J19" s="23"/>
      <c r="K19" s="23"/>
      <c r="L19" s="23">
        <v>90000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217</v>
      </c>
      <c r="C20" s="21" t="s">
        <v>218</v>
      </c>
      <c r="D20" s="21" t="s">
        <v>93</v>
      </c>
      <c r="E20" s="21" t="s">
        <v>94</v>
      </c>
      <c r="F20" s="21" t="s">
        <v>219</v>
      </c>
      <c r="G20" s="21" t="s">
        <v>220</v>
      </c>
      <c r="H20" s="23">
        <v>264632.64</v>
      </c>
      <c r="I20" s="23">
        <v>264632.64</v>
      </c>
      <c r="J20" s="23"/>
      <c r="K20" s="23"/>
      <c r="L20" s="23">
        <v>264632.64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217</v>
      </c>
      <c r="C21" s="21" t="s">
        <v>218</v>
      </c>
      <c r="D21" s="21" t="s">
        <v>102</v>
      </c>
      <c r="E21" s="21" t="s">
        <v>103</v>
      </c>
      <c r="F21" s="21" t="s">
        <v>221</v>
      </c>
      <c r="G21" s="21" t="s">
        <v>222</v>
      </c>
      <c r="H21" s="23">
        <v>62023.32</v>
      </c>
      <c r="I21" s="23">
        <v>62023.32</v>
      </c>
      <c r="J21" s="23"/>
      <c r="K21" s="23"/>
      <c r="L21" s="23">
        <v>62023.32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217</v>
      </c>
      <c r="C22" s="21" t="s">
        <v>218</v>
      </c>
      <c r="D22" s="21" t="s">
        <v>102</v>
      </c>
      <c r="E22" s="21" t="s">
        <v>103</v>
      </c>
      <c r="F22" s="21" t="s">
        <v>221</v>
      </c>
      <c r="G22" s="21" t="s">
        <v>222</v>
      </c>
      <c r="H22" s="23">
        <v>11370.94</v>
      </c>
      <c r="I22" s="23">
        <v>11370.94</v>
      </c>
      <c r="J22" s="23"/>
      <c r="K22" s="23"/>
      <c r="L22" s="23">
        <v>11370.94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217</v>
      </c>
      <c r="C23" s="21" t="s">
        <v>218</v>
      </c>
      <c r="D23" s="21" t="s">
        <v>104</v>
      </c>
      <c r="E23" s="21" t="s">
        <v>105</v>
      </c>
      <c r="F23" s="21" t="s">
        <v>221</v>
      </c>
      <c r="G23" s="21" t="s">
        <v>222</v>
      </c>
      <c r="H23" s="23">
        <v>4627.39</v>
      </c>
      <c r="I23" s="23">
        <v>4627.39</v>
      </c>
      <c r="J23" s="23"/>
      <c r="K23" s="23"/>
      <c r="L23" s="23">
        <v>4627.39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217</v>
      </c>
      <c r="C24" s="21" t="s">
        <v>218</v>
      </c>
      <c r="D24" s="21" t="s">
        <v>104</v>
      </c>
      <c r="E24" s="21" t="s">
        <v>105</v>
      </c>
      <c r="F24" s="21" t="s">
        <v>221</v>
      </c>
      <c r="G24" s="21" t="s">
        <v>222</v>
      </c>
      <c r="H24" s="23">
        <v>25240.32</v>
      </c>
      <c r="I24" s="23">
        <v>25240.32</v>
      </c>
      <c r="J24" s="23"/>
      <c r="K24" s="23"/>
      <c r="L24" s="23">
        <v>25240.32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217</v>
      </c>
      <c r="C25" s="21" t="s">
        <v>218</v>
      </c>
      <c r="D25" s="21" t="s">
        <v>106</v>
      </c>
      <c r="E25" s="21" t="s">
        <v>107</v>
      </c>
      <c r="F25" s="21" t="s">
        <v>223</v>
      </c>
      <c r="G25" s="21" t="s">
        <v>224</v>
      </c>
      <c r="H25" s="23">
        <v>4788</v>
      </c>
      <c r="I25" s="23">
        <v>4788</v>
      </c>
      <c r="J25" s="23"/>
      <c r="K25" s="23"/>
      <c r="L25" s="23">
        <v>4788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217</v>
      </c>
      <c r="C26" s="21" t="s">
        <v>218</v>
      </c>
      <c r="D26" s="21" t="s">
        <v>106</v>
      </c>
      <c r="E26" s="21" t="s">
        <v>107</v>
      </c>
      <c r="F26" s="21" t="s">
        <v>223</v>
      </c>
      <c r="G26" s="21" t="s">
        <v>224</v>
      </c>
      <c r="H26" s="23">
        <v>84096</v>
      </c>
      <c r="I26" s="23">
        <v>84096</v>
      </c>
      <c r="J26" s="23"/>
      <c r="K26" s="23"/>
      <c r="L26" s="23">
        <v>84096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217</v>
      </c>
      <c r="C27" s="21" t="s">
        <v>218</v>
      </c>
      <c r="D27" s="21" t="s">
        <v>106</v>
      </c>
      <c r="E27" s="21" t="s">
        <v>107</v>
      </c>
      <c r="F27" s="21" t="s">
        <v>223</v>
      </c>
      <c r="G27" s="21" t="s">
        <v>224</v>
      </c>
      <c r="H27" s="23">
        <v>3307.91</v>
      </c>
      <c r="I27" s="23">
        <v>3307.91</v>
      </c>
      <c r="J27" s="23"/>
      <c r="K27" s="23"/>
      <c r="L27" s="23">
        <v>3307.91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217</v>
      </c>
      <c r="C28" s="21" t="s">
        <v>218</v>
      </c>
      <c r="D28" s="21" t="s">
        <v>112</v>
      </c>
      <c r="E28" s="21" t="s">
        <v>113</v>
      </c>
      <c r="F28" s="21" t="s">
        <v>223</v>
      </c>
      <c r="G28" s="21" t="s">
        <v>224</v>
      </c>
      <c r="H28" s="23">
        <v>2944.7</v>
      </c>
      <c r="I28" s="23">
        <v>2944.7</v>
      </c>
      <c r="J28" s="23"/>
      <c r="K28" s="23"/>
      <c r="L28" s="23">
        <v>2944.7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225</v>
      </c>
      <c r="C29" s="21" t="s">
        <v>121</v>
      </c>
      <c r="D29" s="21" t="s">
        <v>120</v>
      </c>
      <c r="E29" s="21" t="s">
        <v>121</v>
      </c>
      <c r="F29" s="21" t="s">
        <v>226</v>
      </c>
      <c r="G29" s="21" t="s">
        <v>121</v>
      </c>
      <c r="H29" s="23">
        <v>198474.48</v>
      </c>
      <c r="I29" s="23">
        <v>198474.48</v>
      </c>
      <c r="J29" s="23"/>
      <c r="K29" s="23"/>
      <c r="L29" s="23">
        <v>198474.48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227</v>
      </c>
      <c r="C30" s="21" t="s">
        <v>228</v>
      </c>
      <c r="D30" s="21" t="s">
        <v>110</v>
      </c>
      <c r="E30" s="21" t="s">
        <v>111</v>
      </c>
      <c r="F30" s="21" t="s">
        <v>229</v>
      </c>
      <c r="G30" s="21" t="s">
        <v>230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227</v>
      </c>
      <c r="C31" s="21" t="s">
        <v>228</v>
      </c>
      <c r="D31" s="21" t="s">
        <v>112</v>
      </c>
      <c r="E31" s="21" t="s">
        <v>113</v>
      </c>
      <c r="F31" s="21" t="s">
        <v>229</v>
      </c>
      <c r="G31" s="21" t="s">
        <v>230</v>
      </c>
      <c r="H31" s="13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227</v>
      </c>
      <c r="C32" s="21" t="s">
        <v>228</v>
      </c>
      <c r="D32" s="21" t="s">
        <v>110</v>
      </c>
      <c r="E32" s="21" t="s">
        <v>111</v>
      </c>
      <c r="F32" s="21" t="s">
        <v>231</v>
      </c>
      <c r="G32" s="21" t="s">
        <v>232</v>
      </c>
      <c r="H32" s="133">
        <v>500</v>
      </c>
      <c r="I32" s="23">
        <v>500</v>
      </c>
      <c r="J32" s="23"/>
      <c r="K32" s="23"/>
      <c r="L32" s="23">
        <v>500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227</v>
      </c>
      <c r="C33" s="21" t="s">
        <v>228</v>
      </c>
      <c r="D33" s="21" t="s">
        <v>110</v>
      </c>
      <c r="E33" s="21" t="s">
        <v>111</v>
      </c>
      <c r="F33" s="21" t="s">
        <v>233</v>
      </c>
      <c r="G33" s="21" t="s">
        <v>234</v>
      </c>
      <c r="H33" s="133">
        <v>3000</v>
      </c>
      <c r="I33" s="23">
        <v>3000</v>
      </c>
      <c r="J33" s="23"/>
      <c r="K33" s="23"/>
      <c r="L33" s="23">
        <v>3000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227</v>
      </c>
      <c r="C34" s="21" t="s">
        <v>228</v>
      </c>
      <c r="D34" s="21" t="s">
        <v>110</v>
      </c>
      <c r="E34" s="21" t="s">
        <v>111</v>
      </c>
      <c r="F34" s="21" t="s">
        <v>235</v>
      </c>
      <c r="G34" s="21" t="s">
        <v>236</v>
      </c>
      <c r="H34" s="133">
        <v>22000</v>
      </c>
      <c r="I34" s="23">
        <v>22000</v>
      </c>
      <c r="J34" s="23"/>
      <c r="K34" s="23"/>
      <c r="L34" s="23">
        <v>22000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227</v>
      </c>
      <c r="C35" s="21" t="s">
        <v>228</v>
      </c>
      <c r="D35" s="21" t="s">
        <v>110</v>
      </c>
      <c r="E35" s="21" t="s">
        <v>111</v>
      </c>
      <c r="F35" s="21" t="s">
        <v>229</v>
      </c>
      <c r="G35" s="21" t="s">
        <v>230</v>
      </c>
      <c r="H35" s="133">
        <v>2000</v>
      </c>
      <c r="I35" s="23">
        <v>2000</v>
      </c>
      <c r="J35" s="23"/>
      <c r="K35" s="23"/>
      <c r="L35" s="23">
        <v>2000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237</v>
      </c>
      <c r="C36" s="21" t="s">
        <v>238</v>
      </c>
      <c r="D36" s="21" t="s">
        <v>112</v>
      </c>
      <c r="E36" s="21" t="s">
        <v>113</v>
      </c>
      <c r="F36" s="21" t="s">
        <v>239</v>
      </c>
      <c r="G36" s="21" t="s">
        <v>176</v>
      </c>
      <c r="H36" s="133">
        <v>5000</v>
      </c>
      <c r="I36" s="23">
        <v>5000</v>
      </c>
      <c r="J36" s="23"/>
      <c r="K36" s="23"/>
      <c r="L36" s="23">
        <v>5000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227</v>
      </c>
      <c r="C37" s="21" t="s">
        <v>228</v>
      </c>
      <c r="D37" s="21" t="s">
        <v>112</v>
      </c>
      <c r="E37" s="21" t="s">
        <v>113</v>
      </c>
      <c r="F37" s="21" t="s">
        <v>240</v>
      </c>
      <c r="G37" s="21" t="s">
        <v>241</v>
      </c>
      <c r="H37" s="133">
        <v>1000</v>
      </c>
      <c r="I37" s="23">
        <v>1000</v>
      </c>
      <c r="J37" s="23"/>
      <c r="K37" s="23"/>
      <c r="L37" s="23">
        <v>1000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227</v>
      </c>
      <c r="C38" s="21" t="s">
        <v>228</v>
      </c>
      <c r="D38" s="21" t="s">
        <v>112</v>
      </c>
      <c r="E38" s="21" t="s">
        <v>113</v>
      </c>
      <c r="F38" s="21" t="s">
        <v>229</v>
      </c>
      <c r="G38" s="21" t="s">
        <v>230</v>
      </c>
      <c r="H38" s="133">
        <v>6500</v>
      </c>
      <c r="I38" s="23">
        <v>6500</v>
      </c>
      <c r="J38" s="23"/>
      <c r="K38" s="23"/>
      <c r="L38" s="23">
        <v>6500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242</v>
      </c>
      <c r="C39" s="21" t="s">
        <v>243</v>
      </c>
      <c r="D39" s="21" t="s">
        <v>110</v>
      </c>
      <c r="E39" s="21" t="s">
        <v>111</v>
      </c>
      <c r="F39" s="21" t="s">
        <v>244</v>
      </c>
      <c r="G39" s="21" t="s">
        <v>243</v>
      </c>
      <c r="H39" s="23">
        <v>9436.32</v>
      </c>
      <c r="I39" s="23">
        <v>9436.32</v>
      </c>
      <c r="J39" s="23"/>
      <c r="K39" s="23"/>
      <c r="L39" s="23">
        <v>9436.32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242</v>
      </c>
      <c r="C40" s="21" t="s">
        <v>243</v>
      </c>
      <c r="D40" s="21" t="s">
        <v>112</v>
      </c>
      <c r="E40" s="21" t="s">
        <v>113</v>
      </c>
      <c r="F40" s="21" t="s">
        <v>244</v>
      </c>
      <c r="G40" s="21" t="s">
        <v>243</v>
      </c>
      <c r="H40" s="23">
        <v>3398.4</v>
      </c>
      <c r="I40" s="23">
        <v>3398.4</v>
      </c>
      <c r="J40" s="23"/>
      <c r="K40" s="23"/>
      <c r="L40" s="23">
        <v>3398.4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245</v>
      </c>
      <c r="C41" s="21" t="s">
        <v>246</v>
      </c>
      <c r="D41" s="21" t="s">
        <v>110</v>
      </c>
      <c r="E41" s="21" t="s">
        <v>111</v>
      </c>
      <c r="F41" s="21" t="s">
        <v>240</v>
      </c>
      <c r="G41" s="21" t="s">
        <v>241</v>
      </c>
      <c r="H41" s="23">
        <v>99000</v>
      </c>
      <c r="I41" s="23">
        <v>99000</v>
      </c>
      <c r="J41" s="23"/>
      <c r="K41" s="23"/>
      <c r="L41" s="23">
        <v>99000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245</v>
      </c>
      <c r="C42" s="21" t="s">
        <v>246</v>
      </c>
      <c r="D42" s="21" t="s">
        <v>112</v>
      </c>
      <c r="E42" s="21" t="s">
        <v>113</v>
      </c>
      <c r="F42" s="21" t="s">
        <v>240</v>
      </c>
      <c r="G42" s="21" t="s">
        <v>241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247</v>
      </c>
      <c r="C43" s="21" t="s">
        <v>248</v>
      </c>
      <c r="D43" s="21" t="s">
        <v>89</v>
      </c>
      <c r="E43" s="21" t="s">
        <v>90</v>
      </c>
      <c r="F43" s="21" t="s">
        <v>249</v>
      </c>
      <c r="G43" s="21" t="s">
        <v>250</v>
      </c>
      <c r="H43" s="23">
        <v>7040</v>
      </c>
      <c r="I43" s="23">
        <v>7040</v>
      </c>
      <c r="J43" s="23"/>
      <c r="K43" s="23"/>
      <c r="L43" s="23">
        <v>7040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5"/>
      <c r="B44" s="21" t="s">
        <v>247</v>
      </c>
      <c r="C44" s="21" t="s">
        <v>248</v>
      </c>
      <c r="D44" s="21" t="s">
        <v>89</v>
      </c>
      <c r="E44" s="21" t="s">
        <v>90</v>
      </c>
      <c r="F44" s="21" t="s">
        <v>249</v>
      </c>
      <c r="G44" s="21" t="s">
        <v>250</v>
      </c>
      <c r="H44" s="23">
        <v>86950.2</v>
      </c>
      <c r="I44" s="23">
        <v>86950.2</v>
      </c>
      <c r="J44" s="23"/>
      <c r="K44" s="23"/>
      <c r="L44" s="23">
        <v>86950.2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5"/>
      <c r="B45" s="21" t="s">
        <v>247</v>
      </c>
      <c r="C45" s="21" t="s">
        <v>248</v>
      </c>
      <c r="D45" s="21" t="s">
        <v>91</v>
      </c>
      <c r="E45" s="21" t="s">
        <v>92</v>
      </c>
      <c r="F45" s="21" t="s">
        <v>249</v>
      </c>
      <c r="G45" s="21" t="s">
        <v>250</v>
      </c>
      <c r="H45" s="23">
        <v>21120</v>
      </c>
      <c r="I45" s="23">
        <v>21120</v>
      </c>
      <c r="J45" s="23"/>
      <c r="K45" s="23"/>
      <c r="L45" s="23">
        <v>21120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5"/>
      <c r="B46" s="21" t="s">
        <v>251</v>
      </c>
      <c r="C46" s="21" t="s">
        <v>252</v>
      </c>
      <c r="D46" s="21" t="s">
        <v>97</v>
      </c>
      <c r="E46" s="21" t="s">
        <v>96</v>
      </c>
      <c r="F46" s="21" t="s">
        <v>253</v>
      </c>
      <c r="G46" s="21" t="s">
        <v>254</v>
      </c>
      <c r="H46" s="23">
        <v>300</v>
      </c>
      <c r="I46" s="23">
        <v>300</v>
      </c>
      <c r="J46" s="23"/>
      <c r="K46" s="23"/>
      <c r="L46" s="23">
        <v>300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35" t="s">
        <v>122</v>
      </c>
      <c r="B47" s="134"/>
      <c r="C47" s="134"/>
      <c r="D47" s="134"/>
      <c r="E47" s="134"/>
      <c r="F47" s="134"/>
      <c r="G47" s="135"/>
      <c r="H47" s="23">
        <v>2780944.62</v>
      </c>
      <c r="I47" s="23">
        <v>2780944.62</v>
      </c>
      <c r="J47" s="23"/>
      <c r="K47" s="23"/>
      <c r="L47" s="23">
        <v>2780944.62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</sheetData>
  <mergeCells count="30">
    <mergeCell ref="A2:W2"/>
    <mergeCell ref="A3:G3"/>
    <mergeCell ref="H4:W4"/>
    <mergeCell ref="I5:M5"/>
    <mergeCell ref="N5:P5"/>
    <mergeCell ref="R5:W5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3"/>
  <sheetViews>
    <sheetView showZeros="0" workbookViewId="0">
      <selection activeCell="I11" sqref="I1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255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"单位名称："&amp;"全部"</f>
        <v>单位名称：全部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171</v>
      </c>
    </row>
    <row r="4" ht="18.75" customHeight="1" spans="1:23">
      <c r="A4" s="10" t="s">
        <v>256</v>
      </c>
      <c r="B4" s="11" t="s">
        <v>185</v>
      </c>
      <c r="C4" s="10" t="s">
        <v>186</v>
      </c>
      <c r="D4" s="10" t="s">
        <v>257</v>
      </c>
      <c r="E4" s="11" t="s">
        <v>187</v>
      </c>
      <c r="F4" s="11" t="s">
        <v>188</v>
      </c>
      <c r="G4" s="11" t="s">
        <v>258</v>
      </c>
      <c r="H4" s="11" t="s">
        <v>259</v>
      </c>
      <c r="I4" s="31" t="s">
        <v>56</v>
      </c>
      <c r="J4" s="12" t="s">
        <v>260</v>
      </c>
      <c r="K4" s="13"/>
      <c r="L4" s="13"/>
      <c r="M4" s="14"/>
      <c r="N4" s="12" t="s">
        <v>193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1" t="s">
        <v>59</v>
      </c>
      <c r="K5" s="122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199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3" t="s">
        <v>58</v>
      </c>
      <c r="K6" s="95"/>
      <c r="L6" s="32"/>
      <c r="M6" s="32"/>
      <c r="N6" s="32"/>
      <c r="O6" s="32"/>
      <c r="P6" s="32"/>
      <c r="Q6" s="32"/>
      <c r="R6" s="32"/>
      <c r="S6" s="124"/>
      <c r="T6" s="124"/>
      <c r="U6" s="124"/>
      <c r="V6" s="124"/>
      <c r="W6" s="124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261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19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19">
        <v>7</v>
      </c>
      <c r="H8" s="119">
        <v>8</v>
      </c>
      <c r="I8" s="119">
        <v>9</v>
      </c>
      <c r="J8" s="119">
        <v>10</v>
      </c>
      <c r="K8" s="119">
        <v>11</v>
      </c>
      <c r="L8" s="119">
        <v>12</v>
      </c>
      <c r="M8" s="119">
        <v>13</v>
      </c>
      <c r="N8" s="119">
        <v>14</v>
      </c>
      <c r="O8" s="119">
        <v>15</v>
      </c>
      <c r="P8" s="119">
        <v>16</v>
      </c>
      <c r="Q8" s="119">
        <v>17</v>
      </c>
      <c r="R8" s="119">
        <v>18</v>
      </c>
      <c r="S8" s="119">
        <v>19</v>
      </c>
      <c r="T8" s="119">
        <v>20</v>
      </c>
      <c r="U8" s="119">
        <v>21</v>
      </c>
      <c r="V8" s="119">
        <v>22</v>
      </c>
      <c r="W8" s="119">
        <v>23</v>
      </c>
    </row>
    <row r="9" ht="18.75" customHeight="1" spans="1:23">
      <c r="A9" s="21"/>
      <c r="B9" s="21"/>
      <c r="C9" s="21" t="s">
        <v>262</v>
      </c>
      <c r="D9" s="21"/>
      <c r="E9" s="21"/>
      <c r="F9" s="21"/>
      <c r="G9" s="21"/>
      <c r="H9" s="21"/>
      <c r="I9" s="23">
        <v>10000</v>
      </c>
      <c r="J9" s="23">
        <v>10000</v>
      </c>
      <c r="K9" s="23">
        <v>10000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0" t="s">
        <v>263</v>
      </c>
      <c r="B10" s="120" t="s">
        <v>264</v>
      </c>
      <c r="C10" s="21" t="s">
        <v>262</v>
      </c>
      <c r="D10" s="120" t="s">
        <v>71</v>
      </c>
      <c r="E10" s="120" t="s">
        <v>114</v>
      </c>
      <c r="F10" s="120" t="s">
        <v>115</v>
      </c>
      <c r="G10" s="120" t="s">
        <v>229</v>
      </c>
      <c r="H10" s="120" t="s">
        <v>230</v>
      </c>
      <c r="I10" s="23">
        <v>7000</v>
      </c>
      <c r="J10" s="23">
        <v>7000</v>
      </c>
      <c r="K10" s="23">
        <v>7000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0" t="s">
        <v>263</v>
      </c>
      <c r="B11" s="120" t="s">
        <v>264</v>
      </c>
      <c r="C11" s="21" t="s">
        <v>262</v>
      </c>
      <c r="D11" s="120" t="s">
        <v>71</v>
      </c>
      <c r="E11" s="120" t="s">
        <v>114</v>
      </c>
      <c r="F11" s="120" t="s">
        <v>115</v>
      </c>
      <c r="G11" s="120" t="s">
        <v>240</v>
      </c>
      <c r="H11" s="120" t="s">
        <v>241</v>
      </c>
      <c r="I11" s="23">
        <v>2000</v>
      </c>
      <c r="J11" s="23">
        <v>2000</v>
      </c>
      <c r="K11" s="23">
        <v>2000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0" t="s">
        <v>263</v>
      </c>
      <c r="B12" s="120" t="s">
        <v>264</v>
      </c>
      <c r="C12" s="21" t="s">
        <v>262</v>
      </c>
      <c r="D12" s="120" t="s">
        <v>71</v>
      </c>
      <c r="E12" s="120" t="s">
        <v>114</v>
      </c>
      <c r="F12" s="120" t="s">
        <v>115</v>
      </c>
      <c r="G12" s="120" t="s">
        <v>265</v>
      </c>
      <c r="H12" s="120" t="s">
        <v>266</v>
      </c>
      <c r="I12" s="23">
        <v>1000</v>
      </c>
      <c r="J12" s="23">
        <v>1000</v>
      </c>
      <c r="K12" s="23">
        <v>1000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35" t="s">
        <v>122</v>
      </c>
      <c r="B13" s="36"/>
      <c r="C13" s="36"/>
      <c r="D13" s="36"/>
      <c r="E13" s="36"/>
      <c r="F13" s="36"/>
      <c r="G13" s="36"/>
      <c r="H13" s="37"/>
      <c r="I13" s="23">
        <v>10000</v>
      </c>
      <c r="J13" s="23">
        <v>10000</v>
      </c>
      <c r="K13" s="23">
        <v>10000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selection activeCell="C57" sqref="C57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7" t="s">
        <v>267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"单位名称："&amp;"全部"</f>
        <v>单位名称：全部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268</v>
      </c>
      <c r="B4" s="47" t="s">
        <v>269</v>
      </c>
      <c r="C4" s="47" t="s">
        <v>270</v>
      </c>
      <c r="D4" s="47" t="s">
        <v>271</v>
      </c>
      <c r="E4" s="47" t="s">
        <v>272</v>
      </c>
      <c r="F4" s="54" t="s">
        <v>273</v>
      </c>
      <c r="G4" s="47" t="s">
        <v>274</v>
      </c>
      <c r="H4" s="54" t="s">
        <v>275</v>
      </c>
      <c r="I4" s="54" t="s">
        <v>276</v>
      </c>
      <c r="J4" s="47" t="s">
        <v>277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4" t="s">
        <v>71</v>
      </c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117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15" t="s">
        <v>262</v>
      </c>
      <c r="B8" s="21" t="s">
        <v>278</v>
      </c>
      <c r="C8" s="21" t="s">
        <v>279</v>
      </c>
      <c r="D8" s="21" t="s">
        <v>280</v>
      </c>
      <c r="E8" s="34" t="s">
        <v>281</v>
      </c>
      <c r="F8" s="21" t="s">
        <v>282</v>
      </c>
      <c r="G8" s="34" t="s">
        <v>166</v>
      </c>
      <c r="H8" s="21" t="s">
        <v>283</v>
      </c>
      <c r="I8" s="21" t="s">
        <v>284</v>
      </c>
      <c r="J8" s="34" t="s">
        <v>285</v>
      </c>
    </row>
    <row r="9" ht="18.75" customHeight="1" spans="1:10">
      <c r="A9" s="215" t="s">
        <v>262</v>
      </c>
      <c r="B9" s="21" t="s">
        <v>278</v>
      </c>
      <c r="C9" s="21" t="s">
        <v>279</v>
      </c>
      <c r="D9" s="21" t="s">
        <v>280</v>
      </c>
      <c r="E9" s="34" t="s">
        <v>286</v>
      </c>
      <c r="F9" s="21" t="s">
        <v>282</v>
      </c>
      <c r="G9" s="34" t="s">
        <v>287</v>
      </c>
      <c r="H9" s="21" t="s">
        <v>288</v>
      </c>
      <c r="I9" s="21" t="s">
        <v>284</v>
      </c>
      <c r="J9" s="34" t="s">
        <v>289</v>
      </c>
    </row>
    <row r="10" ht="18.75" customHeight="1" spans="1:10">
      <c r="A10" s="215" t="s">
        <v>262</v>
      </c>
      <c r="B10" s="21" t="s">
        <v>278</v>
      </c>
      <c r="C10" s="21" t="s">
        <v>279</v>
      </c>
      <c r="D10" s="21" t="s">
        <v>280</v>
      </c>
      <c r="E10" s="34" t="s">
        <v>290</v>
      </c>
      <c r="F10" s="21" t="s">
        <v>282</v>
      </c>
      <c r="G10" s="34" t="s">
        <v>291</v>
      </c>
      <c r="H10" s="21" t="s">
        <v>288</v>
      </c>
      <c r="I10" s="21" t="s">
        <v>284</v>
      </c>
      <c r="J10" s="34" t="s">
        <v>292</v>
      </c>
    </row>
    <row r="11" ht="18.75" customHeight="1" spans="1:10">
      <c r="A11" s="215" t="s">
        <v>262</v>
      </c>
      <c r="B11" s="21" t="s">
        <v>278</v>
      </c>
      <c r="C11" s="21" t="s">
        <v>279</v>
      </c>
      <c r="D11" s="21" t="s">
        <v>293</v>
      </c>
      <c r="E11" s="34" t="s">
        <v>294</v>
      </c>
      <c r="F11" s="21" t="s">
        <v>282</v>
      </c>
      <c r="G11" s="34" t="s">
        <v>295</v>
      </c>
      <c r="H11" s="21" t="s">
        <v>296</v>
      </c>
      <c r="I11" s="21" t="s">
        <v>284</v>
      </c>
      <c r="J11" s="34" t="s">
        <v>297</v>
      </c>
    </row>
    <row r="12" ht="18.75" customHeight="1" spans="1:10">
      <c r="A12" s="215" t="s">
        <v>262</v>
      </c>
      <c r="B12" s="21" t="s">
        <v>278</v>
      </c>
      <c r="C12" s="21" t="s">
        <v>279</v>
      </c>
      <c r="D12" s="21" t="s">
        <v>293</v>
      </c>
      <c r="E12" s="34" t="s">
        <v>298</v>
      </c>
      <c r="F12" s="21" t="s">
        <v>282</v>
      </c>
      <c r="G12" s="34" t="s">
        <v>295</v>
      </c>
      <c r="H12" s="21" t="s">
        <v>296</v>
      </c>
      <c r="I12" s="21" t="s">
        <v>284</v>
      </c>
      <c r="J12" s="34" t="s">
        <v>299</v>
      </c>
    </row>
    <row r="13" ht="18.75" customHeight="1" spans="1:10">
      <c r="A13" s="215" t="s">
        <v>262</v>
      </c>
      <c r="B13" s="21" t="s">
        <v>278</v>
      </c>
      <c r="C13" s="21" t="s">
        <v>279</v>
      </c>
      <c r="D13" s="21" t="s">
        <v>293</v>
      </c>
      <c r="E13" s="34" t="s">
        <v>300</v>
      </c>
      <c r="F13" s="21" t="s">
        <v>282</v>
      </c>
      <c r="G13" s="34" t="s">
        <v>295</v>
      </c>
      <c r="H13" s="21" t="s">
        <v>296</v>
      </c>
      <c r="I13" s="21" t="s">
        <v>284</v>
      </c>
      <c r="J13" s="34" t="s">
        <v>301</v>
      </c>
    </row>
    <row r="14" ht="18.75" customHeight="1" spans="1:10">
      <c r="A14" s="215" t="s">
        <v>262</v>
      </c>
      <c r="B14" s="21" t="s">
        <v>278</v>
      </c>
      <c r="C14" s="21" t="s">
        <v>279</v>
      </c>
      <c r="D14" s="21" t="s">
        <v>302</v>
      </c>
      <c r="E14" s="34" t="s">
        <v>303</v>
      </c>
      <c r="F14" s="21" t="s">
        <v>282</v>
      </c>
      <c r="G14" s="34" t="s">
        <v>295</v>
      </c>
      <c r="H14" s="21" t="s">
        <v>296</v>
      </c>
      <c r="I14" s="21" t="s">
        <v>284</v>
      </c>
      <c r="J14" s="34" t="s">
        <v>304</v>
      </c>
    </row>
    <row r="15" ht="18.75" customHeight="1" spans="1:10">
      <c r="A15" s="215" t="s">
        <v>262</v>
      </c>
      <c r="B15" s="21" t="s">
        <v>278</v>
      </c>
      <c r="C15" s="21" t="s">
        <v>279</v>
      </c>
      <c r="D15" s="21" t="s">
        <v>305</v>
      </c>
      <c r="E15" s="34" t="s">
        <v>306</v>
      </c>
      <c r="F15" s="21" t="s">
        <v>307</v>
      </c>
      <c r="G15" s="34" t="s">
        <v>308</v>
      </c>
      <c r="H15" s="21" t="s">
        <v>309</v>
      </c>
      <c r="I15" s="21" t="s">
        <v>284</v>
      </c>
      <c r="J15" s="34" t="s">
        <v>310</v>
      </c>
    </row>
    <row r="16" ht="18.75" customHeight="1" spans="1:10">
      <c r="A16" s="215" t="s">
        <v>262</v>
      </c>
      <c r="B16" s="21" t="s">
        <v>278</v>
      </c>
      <c r="C16" s="21" t="s">
        <v>311</v>
      </c>
      <c r="D16" s="21" t="s">
        <v>312</v>
      </c>
      <c r="E16" s="34" t="s">
        <v>313</v>
      </c>
      <c r="F16" s="21" t="s">
        <v>282</v>
      </c>
      <c r="G16" s="34" t="s">
        <v>314</v>
      </c>
      <c r="H16" s="21" t="s">
        <v>296</v>
      </c>
      <c r="I16" s="21" t="s">
        <v>284</v>
      </c>
      <c r="J16" s="34" t="s">
        <v>315</v>
      </c>
    </row>
    <row r="17" ht="18.75" customHeight="1" spans="1:10">
      <c r="A17" s="215" t="s">
        <v>262</v>
      </c>
      <c r="B17" s="21" t="s">
        <v>278</v>
      </c>
      <c r="C17" s="21" t="s">
        <v>316</v>
      </c>
      <c r="D17" s="21" t="s">
        <v>317</v>
      </c>
      <c r="E17" s="34" t="s">
        <v>318</v>
      </c>
      <c r="F17" s="21" t="s">
        <v>282</v>
      </c>
      <c r="G17" s="34" t="s">
        <v>314</v>
      </c>
      <c r="H17" s="21" t="s">
        <v>296</v>
      </c>
      <c r="I17" s="21" t="s">
        <v>284</v>
      </c>
      <c r="J17" s="34" t="s">
        <v>319</v>
      </c>
    </row>
  </sheetData>
  <mergeCells count="4">
    <mergeCell ref="A2:J2"/>
    <mergeCell ref="A3:H3"/>
    <mergeCell ref="A8:A17"/>
    <mergeCell ref="B8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3" sqref="C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40" t="s">
        <v>320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321</v>
      </c>
      <c r="C2" s="104"/>
      <c r="D2" s="105"/>
      <c r="E2" s="105"/>
      <c r="F2" s="105"/>
    </row>
    <row r="3" ht="18.75" customHeight="1" spans="1:6">
      <c r="A3" s="7" t="str">
        <f>"单位名称："&amp;"全部"</f>
        <v>单位名称：全部</v>
      </c>
      <c r="B3" s="7" t="s">
        <v>322</v>
      </c>
      <c r="C3" s="99"/>
      <c r="D3" s="101"/>
      <c r="E3" s="101"/>
      <c r="F3" s="40" t="s">
        <v>1</v>
      </c>
    </row>
    <row r="4" ht="18.75" customHeight="1" spans="1:6">
      <c r="A4" s="106" t="s">
        <v>184</v>
      </c>
      <c r="B4" s="107" t="s">
        <v>74</v>
      </c>
      <c r="C4" s="108" t="s">
        <v>75</v>
      </c>
      <c r="D4" s="13" t="s">
        <v>323</v>
      </c>
      <c r="E4" s="13"/>
      <c r="F4" s="14"/>
    </row>
    <row r="5" ht="18.75" customHeight="1" spans="1:6">
      <c r="A5" s="109"/>
      <c r="B5" s="110"/>
      <c r="C5" s="96"/>
      <c r="D5" s="95" t="s">
        <v>56</v>
      </c>
      <c r="E5" s="95" t="s">
        <v>76</v>
      </c>
      <c r="F5" s="95" t="s">
        <v>77</v>
      </c>
    </row>
    <row r="6" ht="18.75" customHeight="1" spans="1:6">
      <c r="A6" s="109">
        <v>1</v>
      </c>
      <c r="B6" s="111" t="s">
        <v>165</v>
      </c>
      <c r="C6" s="96">
        <v>3</v>
      </c>
      <c r="D6" s="95">
        <v>4</v>
      </c>
      <c r="E6" s="95">
        <v>5</v>
      </c>
      <c r="F6" s="95">
        <v>6</v>
      </c>
    </row>
    <row r="7" ht="18.75" customHeight="1" spans="1:6">
      <c r="A7" s="112"/>
      <c r="B7" s="83"/>
      <c r="C7" s="83"/>
      <c r="D7" s="23"/>
      <c r="E7" s="23"/>
      <c r="F7" s="23"/>
    </row>
    <row r="8" ht="18.75" customHeight="1" spans="1:6">
      <c r="A8" s="112"/>
      <c r="B8" s="83"/>
      <c r="C8" s="83"/>
      <c r="D8" s="23"/>
      <c r="E8" s="23"/>
      <c r="F8" s="23"/>
    </row>
    <row r="9" ht="18.75" customHeight="1" spans="1:6">
      <c r="A9" s="113" t="s">
        <v>122</v>
      </c>
      <c r="B9" s="114" t="s">
        <v>122</v>
      </c>
      <c r="C9" s="115" t="s">
        <v>122</v>
      </c>
      <c r="D9" s="23"/>
      <c r="E9" s="23"/>
      <c r="F9" s="23"/>
    </row>
    <row r="10" customHeight="1" spans="1:1">
      <c r="A10" s="38" t="s">
        <v>324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18" sqref="C1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325</v>
      </c>
    </row>
    <row r="2" ht="35.25" customHeight="1" spans="1:17">
      <c r="A2" s="59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2"/>
      <c r="L2" s="6"/>
      <c r="M2" s="6"/>
      <c r="N2" s="6"/>
      <c r="O2" s="52"/>
      <c r="P2" s="52"/>
      <c r="Q2" s="6"/>
    </row>
    <row r="3" ht="18.75" customHeight="1" spans="1:17">
      <c r="A3" s="42" t="str">
        <f>"单位名称："&amp;"全部"</f>
        <v>单位名称：全部</v>
      </c>
      <c r="B3" s="94"/>
      <c r="C3" s="94"/>
      <c r="D3" s="94"/>
      <c r="E3" s="94"/>
      <c r="F3" s="94"/>
      <c r="G3" s="94"/>
      <c r="H3" s="94"/>
      <c r="I3" s="94"/>
      <c r="J3" s="94"/>
      <c r="O3" s="64"/>
      <c r="P3" s="64"/>
      <c r="Q3" s="40" t="s">
        <v>171</v>
      </c>
    </row>
    <row r="4" ht="18.75" customHeight="1" spans="1:17">
      <c r="A4" s="11" t="s">
        <v>326</v>
      </c>
      <c r="B4" s="73" t="s">
        <v>327</v>
      </c>
      <c r="C4" s="73" t="s">
        <v>328</v>
      </c>
      <c r="D4" s="73" t="s">
        <v>329</v>
      </c>
      <c r="E4" s="73" t="s">
        <v>330</v>
      </c>
      <c r="F4" s="73" t="s">
        <v>331</v>
      </c>
      <c r="G4" s="45" t="s">
        <v>191</v>
      </c>
      <c r="H4" s="45"/>
      <c r="I4" s="45"/>
      <c r="J4" s="45"/>
      <c r="K4" s="75"/>
      <c r="L4" s="45"/>
      <c r="M4" s="45"/>
      <c r="N4" s="45"/>
      <c r="O4" s="65"/>
      <c r="P4" s="75"/>
      <c r="Q4" s="46"/>
    </row>
    <row r="5" ht="18.75" customHeight="1" spans="1:17">
      <c r="A5" s="16"/>
      <c r="B5" s="76"/>
      <c r="C5" s="76"/>
      <c r="D5" s="76"/>
      <c r="E5" s="76"/>
      <c r="F5" s="76"/>
      <c r="G5" s="76" t="s">
        <v>56</v>
      </c>
      <c r="H5" s="76" t="s">
        <v>59</v>
      </c>
      <c r="I5" s="76" t="s">
        <v>332</v>
      </c>
      <c r="J5" s="76" t="s">
        <v>333</v>
      </c>
      <c r="K5" s="77" t="s">
        <v>334</v>
      </c>
      <c r="L5" s="90" t="s">
        <v>79</v>
      </c>
      <c r="M5" s="90"/>
      <c r="N5" s="90"/>
      <c r="O5" s="91"/>
      <c r="P5" s="92"/>
      <c r="Q5" s="78"/>
    </row>
    <row r="6" ht="30" customHeight="1" spans="1:17">
      <c r="A6" s="18"/>
      <c r="B6" s="78"/>
      <c r="C6" s="78"/>
      <c r="D6" s="78"/>
      <c r="E6" s="78"/>
      <c r="F6" s="78"/>
      <c r="G6" s="78"/>
      <c r="H6" s="78" t="s">
        <v>58</v>
      </c>
      <c r="I6" s="78"/>
      <c r="J6" s="78"/>
      <c r="K6" s="79"/>
      <c r="L6" s="78" t="s">
        <v>58</v>
      </c>
      <c r="M6" s="78" t="s">
        <v>65</v>
      </c>
      <c r="N6" s="78" t="s">
        <v>199</v>
      </c>
      <c r="O6" s="93" t="s">
        <v>67</v>
      </c>
      <c r="P6" s="79" t="s">
        <v>68</v>
      </c>
      <c r="Q6" s="78" t="s">
        <v>69</v>
      </c>
    </row>
    <row r="7" ht="18.75" customHeight="1" spans="1:17">
      <c r="A7" s="33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8.75" customHeight="1" spans="1:17">
      <c r="A8" s="81"/>
      <c r="B8" s="82"/>
      <c r="C8" s="82"/>
      <c r="D8" s="82"/>
      <c r="E8" s="9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1"/>
      <c r="B9" s="82"/>
      <c r="C9" s="82"/>
      <c r="D9" s="82"/>
      <c r="E9" s="9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4" t="s">
        <v>122</v>
      </c>
      <c r="B10" s="85"/>
      <c r="C10" s="85"/>
      <c r="D10" s="85"/>
      <c r="E10" s="97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8" t="s">
        <v>324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3"/>
      <c r="B1" s="63"/>
      <c r="C1" s="68"/>
      <c r="D1" s="63"/>
      <c r="E1" s="63"/>
      <c r="F1" s="63"/>
      <c r="G1" s="63"/>
      <c r="H1" s="69"/>
      <c r="I1" s="63"/>
      <c r="J1" s="63"/>
      <c r="K1" s="63"/>
      <c r="L1" s="39"/>
      <c r="M1" s="87"/>
      <c r="N1" s="88" t="s">
        <v>335</v>
      </c>
    </row>
    <row r="2" ht="34.5" customHeight="1" spans="1:14">
      <c r="A2" s="41" t="str">
        <f>"2025"&amp;"年部门政府购买服务预算表"</f>
        <v>2025年部门政府购买服务预算表</v>
      </c>
      <c r="B2" s="70"/>
      <c r="C2" s="52"/>
      <c r="D2" s="70"/>
      <c r="E2" s="70"/>
      <c r="F2" s="70"/>
      <c r="G2" s="70"/>
      <c r="H2" s="71"/>
      <c r="I2" s="70"/>
      <c r="J2" s="70"/>
      <c r="K2" s="70"/>
      <c r="L2" s="52"/>
      <c r="M2" s="71"/>
      <c r="N2" s="70"/>
    </row>
    <row r="3" ht="18.75" customHeight="1" spans="1:14">
      <c r="A3" s="60" t="str">
        <f>"单位名称："&amp;"全部"</f>
        <v>单位名称：全部</v>
      </c>
      <c r="B3" s="61"/>
      <c r="C3" s="72"/>
      <c r="D3" s="61"/>
      <c r="E3" s="61"/>
      <c r="F3" s="61"/>
      <c r="G3" s="61"/>
      <c r="H3" s="69"/>
      <c r="I3" s="63"/>
      <c r="J3" s="63"/>
      <c r="K3" s="63"/>
      <c r="L3" s="64"/>
      <c r="M3" s="89"/>
      <c r="N3" s="88" t="s">
        <v>171</v>
      </c>
    </row>
    <row r="4" ht="18.75" customHeight="1" spans="1:14">
      <c r="A4" s="11" t="s">
        <v>326</v>
      </c>
      <c r="B4" s="73" t="s">
        <v>336</v>
      </c>
      <c r="C4" s="74" t="s">
        <v>337</v>
      </c>
      <c r="D4" s="45" t="s">
        <v>191</v>
      </c>
      <c r="E4" s="45"/>
      <c r="F4" s="45"/>
      <c r="G4" s="45"/>
      <c r="H4" s="75"/>
      <c r="I4" s="45"/>
      <c r="J4" s="45"/>
      <c r="K4" s="45"/>
      <c r="L4" s="65"/>
      <c r="M4" s="75"/>
      <c r="N4" s="46"/>
    </row>
    <row r="5" ht="18.75" customHeight="1" spans="1:14">
      <c r="A5" s="16"/>
      <c r="B5" s="76"/>
      <c r="C5" s="77"/>
      <c r="D5" s="76" t="s">
        <v>56</v>
      </c>
      <c r="E5" s="76" t="s">
        <v>59</v>
      </c>
      <c r="F5" s="76" t="s">
        <v>332</v>
      </c>
      <c r="G5" s="76" t="s">
        <v>333</v>
      </c>
      <c r="H5" s="77" t="s">
        <v>334</v>
      </c>
      <c r="I5" s="90" t="s">
        <v>79</v>
      </c>
      <c r="J5" s="90"/>
      <c r="K5" s="90"/>
      <c r="L5" s="91"/>
      <c r="M5" s="92"/>
      <c r="N5" s="78"/>
    </row>
    <row r="6" ht="26.25" customHeight="1" spans="1:14">
      <c r="A6" s="18"/>
      <c r="B6" s="78"/>
      <c r="C6" s="79"/>
      <c r="D6" s="78"/>
      <c r="E6" s="78"/>
      <c r="F6" s="78"/>
      <c r="G6" s="78"/>
      <c r="H6" s="79"/>
      <c r="I6" s="78" t="s">
        <v>58</v>
      </c>
      <c r="J6" s="78" t="s">
        <v>65</v>
      </c>
      <c r="K6" s="78" t="s">
        <v>199</v>
      </c>
      <c r="L6" s="93" t="s">
        <v>67</v>
      </c>
      <c r="M6" s="79" t="s">
        <v>68</v>
      </c>
      <c r="N6" s="78" t="s">
        <v>69</v>
      </c>
    </row>
    <row r="7" ht="18.75" customHeight="1" spans="1:14">
      <c r="A7" s="80">
        <v>1</v>
      </c>
      <c r="B7" s="80">
        <v>2</v>
      </c>
      <c r="C7" s="80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</row>
    <row r="8" ht="18.75" customHeight="1" spans="1:14">
      <c r="A8" s="81"/>
      <c r="B8" s="82"/>
      <c r="C8" s="8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1"/>
      <c r="B9" s="82"/>
      <c r="C9" s="8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4" t="s">
        <v>122</v>
      </c>
      <c r="B10" s="85"/>
      <c r="C10" s="8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8" t="s">
        <v>324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58"/>
      <c r="G1" s="39"/>
      <c r="H1" s="39"/>
      <c r="I1" s="39" t="s">
        <v>338</v>
      </c>
    </row>
    <row r="2" ht="27.75" customHeight="1" spans="1:9">
      <c r="A2" s="59" t="str">
        <f>"2025"&amp;"年县对下转移支付预算表"</f>
        <v>2025年县对下转移支付预算表</v>
      </c>
      <c r="B2" s="6"/>
      <c r="C2" s="6"/>
      <c r="D2" s="6"/>
      <c r="E2" s="6"/>
      <c r="F2" s="6"/>
      <c r="G2" s="52"/>
      <c r="H2" s="52"/>
      <c r="I2" s="6"/>
    </row>
    <row r="3" ht="18.75" customHeight="1" spans="1:9">
      <c r="A3" s="60" t="str">
        <f>"单位名称："&amp;"全部"</f>
        <v>单位名称：全部</v>
      </c>
      <c r="B3" s="61"/>
      <c r="C3" s="61"/>
      <c r="D3" s="62"/>
      <c r="E3" s="63"/>
      <c r="G3" s="64"/>
      <c r="H3" s="64"/>
      <c r="I3" s="39" t="s">
        <v>171</v>
      </c>
    </row>
    <row r="4" ht="18.75" customHeight="1" spans="1:9">
      <c r="A4" s="31" t="s">
        <v>339</v>
      </c>
      <c r="B4" s="12" t="s">
        <v>191</v>
      </c>
      <c r="C4" s="13"/>
      <c r="D4" s="13"/>
      <c r="E4" s="12" t="s">
        <v>340</v>
      </c>
      <c r="F4" s="13"/>
      <c r="G4" s="65"/>
      <c r="H4" s="65"/>
      <c r="I4" s="14"/>
    </row>
    <row r="5" ht="18.75" customHeight="1" spans="1:9">
      <c r="A5" s="33"/>
      <c r="B5" s="32" t="s">
        <v>56</v>
      </c>
      <c r="C5" s="11" t="s">
        <v>59</v>
      </c>
      <c r="D5" s="66" t="s">
        <v>341</v>
      </c>
      <c r="E5" s="67" t="s">
        <v>342</v>
      </c>
      <c r="F5" s="67" t="s">
        <v>342</v>
      </c>
      <c r="G5" s="67" t="s">
        <v>342</v>
      </c>
      <c r="H5" s="67" t="s">
        <v>342</v>
      </c>
      <c r="I5" s="67" t="s">
        <v>342</v>
      </c>
    </row>
    <row r="6" ht="18.75" customHeight="1" spans="1:9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7">
        <v>6</v>
      </c>
      <c r="G6" s="67">
        <v>7</v>
      </c>
      <c r="H6" s="67">
        <v>8</v>
      </c>
      <c r="I6" s="67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8" t="s">
        <v>324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343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2"/>
      <c r="G2" s="6"/>
      <c r="H2" s="52"/>
      <c r="I2" s="52"/>
      <c r="J2" s="6"/>
    </row>
    <row r="3" ht="18.75" customHeight="1" spans="1:8">
      <c r="A3" s="7" t="str">
        <f>"单位名称："&amp;"全部"</f>
        <v>单位名称：全部</v>
      </c>
      <c r="B3" s="3"/>
      <c r="C3" s="3"/>
      <c r="D3" s="3"/>
      <c r="E3" s="3"/>
      <c r="F3" s="53"/>
      <c r="G3" s="3"/>
      <c r="H3" s="53"/>
    </row>
    <row r="4" ht="18.75" customHeight="1" spans="1:10">
      <c r="A4" s="47" t="s">
        <v>268</v>
      </c>
      <c r="B4" s="47" t="s">
        <v>269</v>
      </c>
      <c r="C4" s="47" t="s">
        <v>270</v>
      </c>
      <c r="D4" s="47" t="s">
        <v>271</v>
      </c>
      <c r="E4" s="47" t="s">
        <v>272</v>
      </c>
      <c r="F4" s="54" t="s">
        <v>273</v>
      </c>
      <c r="G4" s="47" t="s">
        <v>274</v>
      </c>
      <c r="H4" s="54" t="s">
        <v>275</v>
      </c>
      <c r="I4" s="54" t="s">
        <v>276</v>
      </c>
      <c r="J4" s="47" t="s">
        <v>277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4">
        <v>6</v>
      </c>
      <c r="G5" s="47">
        <v>7</v>
      </c>
      <c r="H5" s="54">
        <v>8</v>
      </c>
      <c r="I5" s="54">
        <v>9</v>
      </c>
      <c r="J5" s="47">
        <v>10</v>
      </c>
    </row>
    <row r="6" ht="18.75" customHeight="1" spans="1:10">
      <c r="A6" s="21"/>
      <c r="B6" s="48"/>
      <c r="C6" s="48"/>
      <c r="D6" s="48"/>
      <c r="E6" s="55"/>
      <c r="F6" s="56"/>
      <c r="G6" s="55"/>
      <c r="H6" s="56"/>
      <c r="I6" s="56"/>
      <c r="J6" s="55"/>
    </row>
    <row r="7" ht="18.75" customHeight="1" spans="1:10">
      <c r="A7" s="21"/>
      <c r="B7" s="21"/>
      <c r="C7" s="21"/>
      <c r="D7" s="21"/>
      <c r="E7" s="21"/>
      <c r="F7" s="57"/>
      <c r="G7" s="21"/>
      <c r="H7" s="21"/>
      <c r="I7" s="21"/>
      <c r="J7" s="21"/>
    </row>
    <row r="8" customHeight="1" spans="1:1">
      <c r="A8" s="38" t="s">
        <v>324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344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"单位名称："&amp;"全部"</f>
        <v>单位名称：全部</v>
      </c>
      <c r="B3" s="8"/>
      <c r="C3" s="3"/>
      <c r="H3" s="43" t="s">
        <v>171</v>
      </c>
    </row>
    <row r="4" ht="18.75" customHeight="1" spans="1:8">
      <c r="A4" s="11" t="s">
        <v>184</v>
      </c>
      <c r="B4" s="11" t="s">
        <v>345</v>
      </c>
      <c r="C4" s="11" t="s">
        <v>346</v>
      </c>
      <c r="D4" s="11" t="s">
        <v>347</v>
      </c>
      <c r="E4" s="11" t="s">
        <v>348</v>
      </c>
      <c r="F4" s="44" t="s">
        <v>349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330</v>
      </c>
      <c r="G5" s="47" t="s">
        <v>350</v>
      </c>
      <c r="H5" s="47" t="s">
        <v>351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/>
      <c r="B7" s="48"/>
      <c r="C7" s="34"/>
      <c r="D7" s="34"/>
      <c r="E7" s="34"/>
      <c r="F7" s="49"/>
      <c r="G7" s="23"/>
      <c r="H7" s="23"/>
    </row>
    <row r="8" ht="18.75" customHeight="1" spans="1:8">
      <c r="A8" s="26" t="s">
        <v>56</v>
      </c>
      <c r="B8" s="50"/>
      <c r="C8" s="50"/>
      <c r="D8" s="50"/>
      <c r="E8" s="51"/>
      <c r="F8" s="49"/>
      <c r="G8" s="23"/>
      <c r="H8" s="23"/>
    </row>
    <row r="9" customHeight="1" spans="1:1">
      <c r="A9" s="38" t="s">
        <v>324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352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"单位名称："&amp;"全部"</f>
        <v>单位名称：全部</v>
      </c>
      <c r="B3" s="8"/>
      <c r="C3" s="8"/>
      <c r="D3" s="8"/>
      <c r="E3" s="8"/>
      <c r="F3" s="8"/>
      <c r="G3" s="8"/>
      <c r="H3" s="9"/>
      <c r="I3" s="9"/>
      <c r="J3" s="9"/>
      <c r="K3" s="4" t="s">
        <v>171</v>
      </c>
    </row>
    <row r="4" ht="18.75" customHeight="1" spans="1:11">
      <c r="A4" s="10" t="s">
        <v>256</v>
      </c>
      <c r="B4" s="10" t="s">
        <v>186</v>
      </c>
      <c r="C4" s="10" t="s">
        <v>257</v>
      </c>
      <c r="D4" s="11" t="s">
        <v>187</v>
      </c>
      <c r="E4" s="11" t="s">
        <v>188</v>
      </c>
      <c r="F4" s="11" t="s">
        <v>258</v>
      </c>
      <c r="G4" s="11" t="s">
        <v>259</v>
      </c>
      <c r="H4" s="31" t="s">
        <v>56</v>
      </c>
      <c r="I4" s="12" t="s">
        <v>353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122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s="38" t="s">
        <v>324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D25" sqref="D25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354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"单位名称："&amp;"全部"</f>
        <v>单位名称：全部</v>
      </c>
      <c r="B3" s="8"/>
      <c r="C3" s="8"/>
      <c r="D3" s="8"/>
      <c r="E3" s="9"/>
      <c r="F3" s="9"/>
      <c r="G3" s="4" t="s">
        <v>171</v>
      </c>
    </row>
    <row r="4" ht="18.75" customHeight="1" spans="1:7">
      <c r="A4" s="10" t="s">
        <v>257</v>
      </c>
      <c r="B4" s="10" t="s">
        <v>256</v>
      </c>
      <c r="C4" s="10" t="s">
        <v>186</v>
      </c>
      <c r="D4" s="11" t="s">
        <v>355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10000</v>
      </c>
      <c r="F9" s="23"/>
      <c r="G9" s="23"/>
    </row>
    <row r="10" ht="18.75" customHeight="1" spans="1:7">
      <c r="A10" s="25"/>
      <c r="B10" s="21" t="s">
        <v>356</v>
      </c>
      <c r="C10" s="21" t="s">
        <v>262</v>
      </c>
      <c r="D10" s="21" t="s">
        <v>357</v>
      </c>
      <c r="E10" s="23">
        <v>10000</v>
      </c>
      <c r="F10" s="23"/>
      <c r="G10" s="23"/>
    </row>
    <row r="11" ht="18.75" customHeight="1" spans="1:7">
      <c r="A11" s="26" t="s">
        <v>56</v>
      </c>
      <c r="B11" s="27" t="s">
        <v>358</v>
      </c>
      <c r="C11" s="27"/>
      <c r="D11" s="28"/>
      <c r="E11" s="23">
        <v>10000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易莉</cp:lastModifiedBy>
  <dcterms:created xsi:type="dcterms:W3CDTF">2025-03-19T08:37:00Z</dcterms:created>
  <dcterms:modified xsi:type="dcterms:W3CDTF">2025-03-21T09:11:31Z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B84F924B25AF48E89C6E9FA9911EAB5D</vt:lpwstr>
  </property>
  <property fmtid="{D5CDD505-2E9C-101B-9397-08002B2CF9AE}" pid="3" name="KSOProductBuildVer">
    <vt:lpwstr>2052-12.1.0.15336</vt:lpwstr>
  </property>
  <property fmtid="{D5CDD505-2E9C-101B-9397-08002B2CF9AE}" pid="4" name="KSOReadingLayout">
    <vt:bool>true</vt:bool>
  </property>
</Properties>
</file>