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294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<sst xmlns="http://schemas.openxmlformats.org/spreadsheetml/2006/main" count="383">
  <si>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</si>
  <si>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</si>
  <si>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</si>
  <si>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</si>
  <si>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</si>
  <si>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</si>
  <si>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</si>
  <si>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</si>
  <si>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</si>
  <si>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</si>
  <si>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</si>
  <si>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</si>
  <si>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</si>
  <si>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</si>
  <si>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</si>
  <si>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</si>
  <si>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</si>
  <si>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</si>
  <si>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</si>
  <si>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</si>
  <si>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</si>
  <si>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</si>
  <si>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</si>
  <si>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</si>
  <si>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</si>
  <si>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</si>
  <si>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</si>
  <si>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</si>
  <si>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</si>
  <si>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</si>
  <si>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</si>
  <si>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</si>
  <si>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</si>
  <si>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</si>
  <si>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</si>
  <si>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</si>
  <si>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</si>
  <si>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</si>
  <si>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</si>
  <si>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</si>
  <si>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</si>
  <si>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</si>
  <si>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</si>
  <si>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</si>
  <si>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</si>
  <si>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</si>
  <si>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</si>
  <si>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</si>
  <si>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</si>
  <si>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</si>
  <si>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</si>
  <si>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</si>
  <si>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</si>
  <si>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</si>
  <si>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</si>
  <si>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</si>
  <si>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</si>
  <si>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</si>
  <si>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</si>
  <si>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</si>
  <si>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</si>
  <si>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</si>
  <si>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</si>
  <si>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</si>
  <si>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</si>
  <si>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</si>
  <si>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</si>
  <si>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</si>
  <si>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</si>
  <si>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</si>
  <si>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378</t>
  </si>
  <si>
    <t>临沧边境经济合作区永和发展服务中心</t>
  </si>
  <si>
    <t>378001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</si>
  <si>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</si>
  <si>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</si>
  <si>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</si>
  <si>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</si>
  <si>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</si>
  <si>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</si>
  <si>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</si>
  <si>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</si>
  <si>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</si>
  <si>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</si>
  <si>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</si>
  <si>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</si>
  <si>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</si>
  <si>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20103</t>
  </si>
  <si>
    <t>政府办公厅（室）及相关机构事务</t>
  </si>
  <si>
    <t>2010350</t>
  </si>
  <si>
    <t>事业运行</t>
  </si>
  <si>
    <t>208</t>
  </si>
  <si>
    <t>社会保障和就业支出</t>
  </si>
  <si>
    <t>20805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</si>
  <si>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</si>
  <si>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</si>
  <si>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</si>
  <si>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</si>
  <si>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</si>
  <si>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</si>
  <si>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</si>
  <si>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</si>
  <si>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</si>
  <si>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</si>
  <si>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</si>
  <si>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</si>
  <si>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</si>
  <si>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</si>
  <si>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</si>
  <si>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</si>
  <si>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</si>
  <si>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</si>
  <si>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</si>
  <si>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</si>
  <si>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</si>
  <si>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</si>
  <si>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</si>
  <si>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</si>
  <si>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</si>
  <si>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</si>
  <si>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</si>
  <si>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</si>
  <si>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</si>
  <si>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</si>
  <si>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</si>
  <si>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</si>
  <si>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</si>
  <si>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</si>
  <si>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</si>
  <si>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</si>
  <si>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</si>
  <si>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</si>
  <si>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</si>
  <si>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</si>
  <si>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</si>
  <si>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</si>
  <si>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</si>
  <si>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</si>
  <si>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</si>
  <si>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</si>
  <si>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</si>
  <si>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</si>
  <si>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</si>
  <si>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</si>
  <si>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</si>
  <si>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</si>
  <si>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</si>
  <si>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</si>
  <si>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</si>
  <si>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</si>
  <si>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</si>
  <si>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</si>
  <si>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</si>
  <si>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</si>
  <si>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</si>
  <si>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</si>
  <si>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</si>
  <si>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</si>
  <si>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</si>
  <si>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</si>
  <si>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</si>
  <si>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</si>
  <si>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</si>
  <si>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2101199</t>
  </si>
  <si>
    <t>2299999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</si>
  <si>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</si>
  <si>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</si>
  <si>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</si>
  <si>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</si>
  <si>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</si>
  <si>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</si>
  <si>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</si>
  <si>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</si>
  <si>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</si>
  <si>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</si>
  <si>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</si>
  <si>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</si>
  <si>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</si>
  <si>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</si>
  <si>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</si>
  <si>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</si>
  <si>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</si>
  <si>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</si>
  <si>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</si>
  <si>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</si>
  <si>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</si>
  <si>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</si>
  <si>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</si>
  <si>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</si>
  <si>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</si>
  <si>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</si>
  <si>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</si>
  <si>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</si>
  <si>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</si>
  <si>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</si>
  <si>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</si>
  <si>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事业人员支出工资</t>
  </si>
  <si>
    <t>30101</t>
  </si>
  <si>
    <t>基本工资</t>
  </si>
  <si>
    <t>530927241100002336539</t>
  </si>
  <si>
    <t>30102</t>
  </si>
  <si>
    <t>津贴补贴</t>
  </si>
  <si>
    <t>30107</t>
  </si>
  <si>
    <t>绩效工资</t>
  </si>
  <si>
    <t>530927241100002336506</t>
  </si>
  <si>
    <t>绩效工资（2017年提高标准部分）</t>
  </si>
  <si>
    <t>530927241100002336542</t>
  </si>
  <si>
    <t>社会保障缴费</t>
  </si>
  <si>
    <t>30108</t>
  </si>
  <si>
    <t>机关事业单位基本养老保险缴费</t>
  </si>
  <si>
    <t>2101101</t>
  </si>
  <si>
    <t>行政单位医疗</t>
  </si>
  <si>
    <t>职工基本医疗保险缴费</t>
  </si>
  <si>
    <t>30110</t>
  </si>
  <si>
    <t>30112</t>
  </si>
  <si>
    <t>其他社会保障缴费</t>
  </si>
  <si>
    <t>530927241100002336544</t>
  </si>
  <si>
    <t>30113</t>
  </si>
  <si>
    <t>530927241100002336555</t>
  </si>
  <si>
    <t>一般公用经费</t>
  </si>
  <si>
    <t>30201</t>
  </si>
  <si>
    <t>办公费</t>
  </si>
  <si>
    <t>邮电费</t>
  </si>
  <si>
    <t>30211</t>
  </si>
  <si>
    <t>差旅费</t>
  </si>
  <si>
    <t>530927241100002336548</t>
  </si>
  <si>
    <t>公务接待费（公用经费）</t>
  </si>
  <si>
    <t>30217</t>
  </si>
  <si>
    <t>530927241100002336549</t>
  </si>
  <si>
    <t>工会经费</t>
  </si>
  <si>
    <t>30228</t>
  </si>
  <si>
    <t>530927241100002336511</t>
  </si>
  <si>
    <t>机关事业单位职工及军人抚恤补助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</si>
  <si>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</si>
  <si>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</si>
  <si>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</si>
  <si>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</si>
  <si>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</si>
  <si>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</si>
  <si>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</si>
  <si>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</si>
  <si>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</si>
  <si>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2025年残疾人保障金经费</t>
  </si>
  <si>
    <t>专项业务类</t>
  </si>
  <si>
    <t>530927251100003852253</t>
  </si>
  <si>
    <t>30299</t>
  </si>
  <si>
    <t>其他商品和服务支出</t>
  </si>
  <si>
    <t>19752.18</t>
  </si>
  <si>
    <t>单位自有资金</t>
  </si>
  <si>
    <t>530927241100002336062</t>
  </si>
  <si>
    <t>境内境外联动发展项目工作经费</t>
  </si>
  <si>
    <t>事业发展类</t>
  </si>
  <si>
    <t>530927251100003785495</t>
  </si>
  <si>
    <t>印刷费</t>
  </si>
  <si>
    <t>30207</t>
  </si>
  <si>
    <t>园区控制性详细规划设计项目经费</t>
  </si>
  <si>
    <t>530927251100003787699</t>
  </si>
  <si>
    <t>30227</t>
  </si>
  <si>
    <t>委托业务费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</si>
  <si>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</si>
  <si>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</si>
  <si>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</si>
  <si>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</si>
  <si>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</si>
  <si>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</si>
  <si>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</si>
  <si>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</si>
  <si>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</si>
  <si>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</si>
  <si>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</si>
  <si>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项目依托永和口岸、国门新村、园区建设，按照“内外联动、岸城一体、三产融合、共同发展”的总体思路，打造以金融结算中心、企业科研中心、仓储物流中心、综合配套服务中心“四个中心”为主，同时集边境贸易、旅游文化体验、旅游商品加工等功能为一体的延边开放综合服务园区。 </t>
  </si>
  <si>
    <t>产出指标</t>
  </si>
  <si>
    <t>数量指标</t>
  </si>
  <si>
    <t>园区控制性详细规划设计成果资料数量</t>
  </si>
  <si>
    <t>&gt;=</t>
  </si>
  <si>
    <t>1.00</t>
  </si>
  <si>
    <t>项</t>
  </si>
  <si>
    <t>定量指标</t>
  </si>
  <si>
    <t>反映园区控制性详细规划设计工作完成情况</t>
  </si>
  <si>
    <t>质量指标</t>
  </si>
  <si>
    <t>项目验收合格率</t>
  </si>
  <si>
    <t>=</t>
  </si>
  <si>
    <t>100</t>
  </si>
  <si>
    <t>%</t>
  </si>
  <si>
    <t>反映园区控制性详细规划设计工作合格情况</t>
  </si>
  <si>
    <t>时效指标</t>
  </si>
  <si>
    <t>规划完成及时率</t>
  </si>
  <si>
    <t>反映园区控制性详细规划设计工作完成及时情况</t>
  </si>
  <si>
    <t>成本指标</t>
  </si>
  <si>
    <t>经济成本指标</t>
  </si>
  <si>
    <t>&lt;=</t>
  </si>
  <si>
    <t>19</t>
  </si>
  <si>
    <t>万元</t>
  </si>
  <si>
    <t>反映园区控制性详细规划设计工作成本控制情况</t>
  </si>
  <si>
    <t>效益指标</t>
  </si>
  <si>
    <t>社会效益</t>
  </si>
  <si>
    <t>推进项目实施，带动园区发展建设</t>
  </si>
  <si>
    <t>定性指标</t>
  </si>
  <si>
    <t>反映园区控制性详细规划设计工作带动园区发展情况</t>
  </si>
  <si>
    <t>满意度指标</t>
  </si>
  <si>
    <t>服务对象满意度</t>
  </si>
  <si>
    <t>园区企业满意度</t>
  </si>
  <si>
    <t>90</t>
  </si>
  <si>
    <t>反映园区对此项工作满意情况</t>
  </si>
  <si>
    <t xml:space="preserve">聘请第三方做好临沧边境经济合作区永和园区、临沧边境经济合作区永和园区勐甘绿色创新产业园、沧源佤族自治县绿色科技创新产业示范园控制性详细规划设计，提供一套成果资料。 </t>
  </si>
  <si>
    <t>套</t>
  </si>
  <si>
    <t>规划成果合格率</t>
  </si>
  <si>
    <t>项目规划完成及时率</t>
  </si>
  <si>
    <t>10</t>
  </si>
  <si>
    <t>园区满意度</t>
  </si>
  <si>
    <t>通过我单位在职人员数核算应缴纳残疾人保障金，保障残疾人就业的合法权益</t>
  </si>
  <si>
    <t>残疾人保障金核算职工人数</t>
  </si>
  <si>
    <t>9</t>
  </si>
  <si>
    <t>人</t>
  </si>
  <si>
    <t>反映缴纳残疾人保障金职工人数情况</t>
  </si>
  <si>
    <t>残疾人保障金核算达标率</t>
  </si>
  <si>
    <t>反映残疾人保障金核算达标率</t>
  </si>
  <si>
    <t>残疾人保障金缴纳及时率</t>
  </si>
  <si>
    <t>反映缴纳残疾人保障金时效情况</t>
  </si>
  <si>
    <t>9500</t>
  </si>
  <si>
    <t>元</t>
  </si>
  <si>
    <t>反映残疾人保障金缴纳金额</t>
  </si>
  <si>
    <t>推动残疾人就业发展情况</t>
  </si>
  <si>
    <t>反映缴纳残疾人保障金有效推动残疾人就业发展情况</t>
  </si>
  <si>
    <t>残疾人就业满意度</t>
  </si>
  <si>
    <t>&gt;</t>
  </si>
  <si>
    <t>开展党建工作以及其他日常管理工作的支出</t>
  </si>
  <si>
    <t>慰问困难老党员人数</t>
  </si>
  <si>
    <t>反映慰问困难老党员工作完成情况</t>
  </si>
  <si>
    <t>征订党建书刊数量</t>
  </si>
  <si>
    <t>反映征订党建书刊工作情况</t>
  </si>
  <si>
    <t>返还企业党支部党费数量</t>
  </si>
  <si>
    <t>个</t>
  </si>
  <si>
    <t>反映返还党支部党费工作情况</t>
  </si>
  <si>
    <t>企业党支部党费足额返还率</t>
  </si>
  <si>
    <t>反映是否足额返还党支部党费工作情况</t>
  </si>
  <si>
    <t>慰问老党员工作及时率</t>
  </si>
  <si>
    <t>反映慰问困难老党员工作及时情况</t>
  </si>
  <si>
    <t>党建工作有效提升</t>
  </si>
  <si>
    <t>有效提升</t>
  </si>
  <si>
    <t>反映党建工作提升情况</t>
  </si>
  <si>
    <t>基层党组织及党员满意度</t>
  </si>
  <si>
    <t>95</t>
  </si>
  <si>
    <t>反映基层党组织及党员满意情况</t>
  </si>
  <si>
    <t>预算06表</t>
  </si>
  <si>
    <t>政府性基金预算支出预算表</t>
  </si>
  <si>
    <t>单位名称：临沧市发展和改革委员会</t>
  </si>
  <si>
    <t>本年政府性基金预算支出</t>
  </si>
  <si>
    <t>注：2025年本单位无相关预算数据，故公开表格为空表。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</si>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</sst>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"/>
    <numFmt numFmtId="177" formatCode="#,##0.00;\-#,##0.00;;@"/>
    <numFmt numFmtId="178" formatCode="#,##0;\-#,##0;;@"/>
    <numFmt numFmtId="179" formatCode="yyyy/mm/dd\ hh:mm:ss"/>
    <numFmt numFmtId="180" formatCode="hh:mm:ss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1" borderId="1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179" fontId="7" fillId="0" borderId="7">
      <alignment horizontal="right"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42" fillId="0" borderId="0" applyNumberFormat="0" applyFill="0" applyBorder="0" applyAlignment="0" applyProtection="0">
      <alignment vertical="center"/>
    </xf>
    <xf numFmtId="0" fontId="30" fillId="3" borderId="15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26" borderId="19" applyNumberFormat="0" applyAlignment="0" applyProtection="0">
      <alignment vertical="center"/>
    </xf>
    <xf numFmtId="0" fontId="46" fillId="26" borderId="17" applyNumberFormat="0" applyAlignment="0" applyProtection="0">
      <alignment vertical="center"/>
    </xf>
    <xf numFmtId="0" fontId="48" fillId="33" borderId="21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7" fillId="2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177" fontId="7" fillId="0" borderId="7">
      <alignment horizontal="right" vertical="center"/>
    </xf>
    <xf numFmtId="49" fontId="7" fillId="0" borderId="7">
      <alignment horizontal="left" vertical="center" wrapText="1"/>
    </xf>
    <xf numFmtId="177" fontId="7" fillId="0" borderId="7">
      <alignment horizontal="right" vertical="center"/>
    </xf>
    <xf numFmtId="180" fontId="7" fillId="0" borderId="7">
      <alignment horizontal="right" vertical="center"/>
    </xf>
    <xf numFmtId="178" fontId="7" fillId="0" borderId="7">
      <alignment horizontal="right" vertical="center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7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7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8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7" fontId="16" fillId="0" borderId="7" xfId="0" applyNumberFormat="1" applyFont="1" applyBorder="1" applyAlignment="1" applyProtection="1">
      <alignment horizontal="right" vertical="center"/>
    </xf>
    <xf numFmtId="177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7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left" vertical="center" wrapText="1" inden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tabSelected="1" topLeftCell="A11" workbookViewId="0">
      <selection activeCell="B16" sqref="B16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5"/>
      <c r="C2" s="205"/>
      <c r="D2" s="205"/>
    </row>
    <row r="3" ht="18.75" customHeight="1" spans="1:4">
      <c r="A3" s="42" t="str">
        <f>"单位名称："&amp;"临沧边境经济合作区永和发展服务中心"</f>
        <v>单位名称：临沧边境经济合作区永和发展服务中心</v>
      </c>
      <c r="B3" s="206"/>
      <c r="C3" s="206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1" t="s">
        <v>6</v>
      </c>
      <c r="B7" s="23">
        <v>1463452.48</v>
      </c>
      <c r="C7" s="131" t="s">
        <v>7</v>
      </c>
      <c r="D7" s="23">
        <v>1170596.99</v>
      </c>
    </row>
    <row r="8" ht="18.75" customHeight="1" spans="1:4">
      <c r="A8" s="131" t="s">
        <v>8</v>
      </c>
      <c r="B8" s="23"/>
      <c r="C8" s="131" t="s">
        <v>9</v>
      </c>
      <c r="D8" s="23"/>
    </row>
    <row r="9" ht="18.75" customHeight="1" spans="1:4">
      <c r="A9" s="131" t="s">
        <v>10</v>
      </c>
      <c r="B9" s="23"/>
      <c r="C9" s="131" t="s">
        <v>11</v>
      </c>
      <c r="D9" s="23"/>
    </row>
    <row r="10" ht="18.75" customHeight="1" spans="1:4">
      <c r="A10" s="131" t="s">
        <v>12</v>
      </c>
      <c r="B10" s="23"/>
      <c r="C10" s="131" t="s">
        <v>13</v>
      </c>
      <c r="D10" s="23"/>
    </row>
    <row r="11" ht="18.75" customHeight="1" spans="1:4">
      <c r="A11" s="207" t="s">
        <v>14</v>
      </c>
      <c r="B11" s="23">
        <v>19752.18</v>
      </c>
      <c r="C11" s="162" t="s">
        <v>15</v>
      </c>
      <c r="D11" s="23"/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138570.24</v>
      </c>
    </row>
    <row r="15" ht="18.75" customHeight="1" spans="1:4">
      <c r="A15" s="165" t="s">
        <v>22</v>
      </c>
      <c r="B15" s="23"/>
      <c r="C15" s="164" t="s">
        <v>23</v>
      </c>
      <c r="D15" s="23">
        <v>59821.57</v>
      </c>
    </row>
    <row r="16" ht="18.75" customHeight="1" spans="1:4">
      <c r="A16" s="165" t="s">
        <v>24</v>
      </c>
      <c r="B16" s="23">
        <v>19752.18</v>
      </c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94963.68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>
        <v>9500</v>
      </c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8"/>
      <c r="B33" s="168"/>
      <c r="C33" s="165" t="s">
        <v>43</v>
      </c>
      <c r="D33" s="23"/>
    </row>
    <row r="34" ht="18.75" customHeight="1" spans="1:4">
      <c r="A34" s="208" t="s">
        <v>44</v>
      </c>
      <c r="B34" s="168">
        <f>SUM(B7:B11)</f>
        <v>1483204.66</v>
      </c>
      <c r="C34" s="209" t="s">
        <v>45</v>
      </c>
      <c r="D34" s="168">
        <v>1473452.48</v>
      </c>
    </row>
    <row r="35" ht="18.75" customHeight="1" spans="1:4">
      <c r="A35" s="210" t="s">
        <v>46</v>
      </c>
      <c r="B35" s="23"/>
      <c r="C35" s="131" t="s">
        <v>47</v>
      </c>
      <c r="D35" s="23">
        <v>9752.18</v>
      </c>
    </row>
    <row r="36" ht="18.75" customHeight="1" spans="1:4">
      <c r="A36" s="210" t="s">
        <v>48</v>
      </c>
      <c r="B36" s="23"/>
      <c r="C36" s="131" t="s">
        <v>48</v>
      </c>
      <c r="D36" s="23"/>
    </row>
    <row r="37" ht="18.75" customHeight="1" spans="1:4">
      <c r="A37" s="210" t="s">
        <v>49</v>
      </c>
      <c r="B37" s="23">
        <f>B35-B36</f>
        <v>0</v>
      </c>
      <c r="C37" s="131" t="s">
        <v>50</v>
      </c>
      <c r="D37" s="23">
        <v>9752.18</v>
      </c>
    </row>
    <row r="38" ht="18.75" customHeight="1" spans="1:4">
      <c r="A38" s="211" t="s">
        <v>51</v>
      </c>
      <c r="B38" s="168">
        <f t="shared" ref="B38:D38" si="0">B34+B35</f>
        <v>1483204.66</v>
      </c>
      <c r="C38" s="209" t="s">
        <v>52</v>
      </c>
      <c r="D38" s="168">
        <f>D34+D35</f>
        <v>1483204.66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38"/>
  <sheetViews>
    <sheetView showZeros="0" workbookViewId="0">
      <selection activeCell="C12" sqref="C1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40" t="s">
        <v>343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344</v>
      </c>
      <c r="C2" s="104"/>
      <c r="D2" s="105"/>
      <c r="E2" s="105"/>
      <c r="F2" s="105"/>
    </row>
    <row r="3" ht="18.75" customHeight="1" spans="1:6">
      <c r="A3" s="7" t="str">
        <f>"单位名称："&amp;"临沧边境经济合作区永和发展服务中心"</f>
        <v>单位名称：临沧边境经济合作区永和发展服务中心</v>
      </c>
      <c r="B3" s="7" t="s">
        <v>345</v>
      </c>
      <c r="C3" s="99"/>
      <c r="D3" s="101"/>
      <c r="E3" s="101"/>
      <c r="F3" s="40" t="s">
        <v>1</v>
      </c>
    </row>
    <row r="4" ht="18.75" customHeight="1" spans="1:6">
      <c r="A4" s="106" t="s">
        <v>178</v>
      </c>
      <c r="B4" s="107" t="s">
        <v>74</v>
      </c>
      <c r="C4" s="108" t="s">
        <v>75</v>
      </c>
      <c r="D4" s="13" t="s">
        <v>346</v>
      </c>
      <c r="E4" s="13"/>
      <c r="F4" s="14"/>
    </row>
    <row r="5" ht="18.75" customHeight="1" spans="1:6">
      <c r="A5" s="109"/>
      <c r="B5" s="110"/>
      <c r="C5" s="96"/>
      <c r="D5" s="95" t="s">
        <v>56</v>
      </c>
      <c r="E5" s="95" t="s">
        <v>76</v>
      </c>
      <c r="F5" s="95" t="s">
        <v>77</v>
      </c>
    </row>
    <row r="6" ht="18.75" customHeight="1" spans="1:6">
      <c r="A6" s="109">
        <v>1</v>
      </c>
      <c r="B6" s="111" t="s">
        <v>157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2"/>
      <c r="B7" s="83"/>
      <c r="C7" s="83"/>
      <c r="D7" s="23"/>
      <c r="E7" s="23"/>
      <c r="F7" s="23"/>
    </row>
    <row r="8" ht="18.75" customHeight="1" spans="1:6">
      <c r="A8" s="112"/>
      <c r="B8" s="83"/>
      <c r="C8" s="83"/>
      <c r="D8" s="23"/>
      <c r="E8" s="23"/>
      <c r="F8" s="23"/>
    </row>
    <row r="9" ht="18.75" customHeight="1" spans="1:6">
      <c r="A9" s="113" t="s">
        <v>114</v>
      </c>
      <c r="B9" s="114" t="s">
        <v>114</v>
      </c>
      <c r="C9" s="115" t="s">
        <v>114</v>
      </c>
      <c r="D9" s="23"/>
      <c r="E9" s="23"/>
      <c r="F9" s="23"/>
    </row>
    <row r="12" customHeight="1" spans="3:3">
      <c r="C12" t="s">
        <v>347</v>
      </c>
    </row>
    <row r="38" customHeight="1" spans="4:4">
      <c r="D38">
        <f>D34+D35</f>
        <v>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38"/>
  <sheetViews>
    <sheetView showZeros="0" workbookViewId="0">
      <selection activeCell="I15" sqref="I1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348</v>
      </c>
    </row>
    <row r="2" ht="35.25" customHeight="1" spans="1:17">
      <c r="A2" s="59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"单位名称："&amp;"临沧边境经济合作区永和发展服务中心"</f>
        <v>单位名称：临沧边境经济合作区永和发展服务中心</v>
      </c>
      <c r="B3" s="94"/>
      <c r="C3" s="94"/>
      <c r="D3" s="94"/>
      <c r="E3" s="94"/>
      <c r="F3" s="94"/>
      <c r="G3" s="94"/>
      <c r="H3" s="94"/>
      <c r="I3" s="94"/>
      <c r="J3" s="94"/>
      <c r="O3" s="64"/>
      <c r="P3" s="64"/>
      <c r="Q3" s="40" t="s">
        <v>165</v>
      </c>
    </row>
    <row r="4" ht="18.75" customHeight="1" spans="1:17">
      <c r="A4" s="11" t="s">
        <v>349</v>
      </c>
      <c r="B4" s="73" t="s">
        <v>350</v>
      </c>
      <c r="C4" s="73" t="s">
        <v>351</v>
      </c>
      <c r="D4" s="73" t="s">
        <v>352</v>
      </c>
      <c r="E4" s="73" t="s">
        <v>353</v>
      </c>
      <c r="F4" s="73" t="s">
        <v>354</v>
      </c>
      <c r="G4" s="45" t="s">
        <v>185</v>
      </c>
      <c r="H4" s="45"/>
      <c r="I4" s="45"/>
      <c r="J4" s="45"/>
      <c r="K4" s="75"/>
      <c r="L4" s="45"/>
      <c r="M4" s="45"/>
      <c r="N4" s="45"/>
      <c r="O4" s="65"/>
      <c r="P4" s="75"/>
      <c r="Q4" s="46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355</v>
      </c>
      <c r="J5" s="76" t="s">
        <v>356</v>
      </c>
      <c r="K5" s="77" t="s">
        <v>357</v>
      </c>
      <c r="L5" s="90" t="s">
        <v>79</v>
      </c>
      <c r="M5" s="90"/>
      <c r="N5" s="90"/>
      <c r="O5" s="91"/>
      <c r="P5" s="92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193</v>
      </c>
      <c r="O6" s="93" t="s">
        <v>67</v>
      </c>
      <c r="P6" s="79" t="s">
        <v>68</v>
      </c>
      <c r="Q6" s="78" t="s">
        <v>69</v>
      </c>
    </row>
    <row r="7" ht="18.75" customHeight="1" spans="1:17">
      <c r="A7" s="33">
        <v>1</v>
      </c>
      <c r="B7" s="95"/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1"/>
      <c r="B8" s="82"/>
      <c r="C8" s="82"/>
      <c r="D8" s="82"/>
      <c r="E8" s="97"/>
      <c r="F8" s="23"/>
      <c r="G8" s="23"/>
      <c r="H8" s="23"/>
      <c r="I8" s="23"/>
      <c r="J8" s="23"/>
      <c r="K8" s="23"/>
      <c r="L8" s="23">
        <v>0</v>
      </c>
      <c r="M8" s="23"/>
      <c r="N8" s="23"/>
      <c r="O8" s="23"/>
      <c r="P8" s="23"/>
      <c r="Q8" s="23"/>
    </row>
    <row r="9" ht="18.75" customHeight="1" spans="1:17">
      <c r="A9" s="81"/>
      <c r="B9" s="82"/>
      <c r="C9" s="82"/>
      <c r="D9" s="82"/>
      <c r="E9" s="98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4" t="s">
        <v>114</v>
      </c>
      <c r="B10" s="85"/>
      <c r="C10" s="85"/>
      <c r="D10" s="85"/>
      <c r="E10" s="97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3" customHeight="1" spans="3:3">
      <c r="C13" t="s">
        <v>347</v>
      </c>
    </row>
    <row r="38" customHeight="1" spans="4:4">
      <c r="D38">
        <f>D34+D35</f>
        <v>0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38"/>
  <sheetViews>
    <sheetView showZeros="0" workbookViewId="0">
      <selection activeCell="C13" sqref="C1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3"/>
      <c r="B1" s="63"/>
      <c r="C1" s="68"/>
      <c r="D1" s="63"/>
      <c r="E1" s="63"/>
      <c r="F1" s="63"/>
      <c r="G1" s="63"/>
      <c r="H1" s="69"/>
      <c r="I1" s="63"/>
      <c r="J1" s="63"/>
      <c r="K1" s="63"/>
      <c r="L1" s="39"/>
      <c r="M1" s="87"/>
      <c r="N1" s="88" t="s">
        <v>358</v>
      </c>
    </row>
    <row r="2" ht="34.5" customHeight="1" spans="1:14">
      <c r="A2" s="41" t="str">
        <f>"2025"&amp;"年部门政府购买服务预算表"</f>
        <v>2025年部门政府购买服务预算表</v>
      </c>
      <c r="B2" s="70"/>
      <c r="C2" s="52"/>
      <c r="D2" s="70"/>
      <c r="E2" s="70"/>
      <c r="F2" s="70"/>
      <c r="G2" s="70"/>
      <c r="H2" s="71"/>
      <c r="I2" s="70"/>
      <c r="J2" s="70"/>
      <c r="K2" s="70"/>
      <c r="L2" s="52"/>
      <c r="M2" s="71"/>
      <c r="N2" s="70"/>
    </row>
    <row r="3" ht="18.75" customHeight="1" spans="1:14">
      <c r="A3" s="60" t="str">
        <f>"单位名称："&amp;"临沧边境经济合作区永和发展服务中心"</f>
        <v>单位名称：临沧边境经济合作区永和发展服务中心</v>
      </c>
      <c r="B3" s="61"/>
      <c r="C3" s="72"/>
      <c r="D3" s="61"/>
      <c r="E3" s="61"/>
      <c r="F3" s="61"/>
      <c r="G3" s="61"/>
      <c r="H3" s="69"/>
      <c r="I3" s="63"/>
      <c r="J3" s="63"/>
      <c r="K3" s="63"/>
      <c r="L3" s="64"/>
      <c r="M3" s="89"/>
      <c r="N3" s="88" t="s">
        <v>165</v>
      </c>
    </row>
    <row r="4" ht="18.75" customHeight="1" spans="1:14">
      <c r="A4" s="11" t="s">
        <v>349</v>
      </c>
      <c r="B4" s="73" t="s">
        <v>359</v>
      </c>
      <c r="C4" s="74" t="s">
        <v>360</v>
      </c>
      <c r="D4" s="45" t="s">
        <v>185</v>
      </c>
      <c r="E4" s="45"/>
      <c r="F4" s="45"/>
      <c r="G4" s="45"/>
      <c r="H4" s="75"/>
      <c r="I4" s="45"/>
      <c r="J4" s="45"/>
      <c r="K4" s="45"/>
      <c r="L4" s="65"/>
      <c r="M4" s="75"/>
      <c r="N4" s="46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355</v>
      </c>
      <c r="G5" s="76" t="s">
        <v>356</v>
      </c>
      <c r="H5" s="77" t="s">
        <v>357</v>
      </c>
      <c r="I5" s="90" t="s">
        <v>79</v>
      </c>
      <c r="J5" s="90"/>
      <c r="K5" s="90"/>
      <c r="L5" s="91"/>
      <c r="M5" s="92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193</v>
      </c>
      <c r="L6" s="93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/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114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3" customHeight="1" spans="3:3">
      <c r="C13" t="s">
        <v>347</v>
      </c>
    </row>
    <row r="38" customHeight="1" spans="4:4">
      <c r="D38">
        <f>D34+D35</f>
        <v>0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38"/>
  <sheetViews>
    <sheetView showZeros="0" workbookViewId="0">
      <selection activeCell="C11" sqref="C1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8"/>
      <c r="G1" s="39"/>
      <c r="H1" s="39"/>
      <c r="I1" s="39" t="s">
        <v>361</v>
      </c>
    </row>
    <row r="2" ht="27.75" customHeight="1" spans="1:9">
      <c r="A2" s="59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0" t="str">
        <f>"单位名称："&amp;"临沧边境经济合作区永和发展服务中心"</f>
        <v>单位名称：临沧边境经济合作区永和发展服务中心</v>
      </c>
      <c r="B3" s="61"/>
      <c r="C3" s="61"/>
      <c r="D3" s="62"/>
      <c r="E3" s="63"/>
      <c r="G3" s="64"/>
      <c r="H3" s="64"/>
      <c r="I3" s="39" t="s">
        <v>165</v>
      </c>
    </row>
    <row r="4" ht="18.75" customHeight="1" spans="1:9">
      <c r="A4" s="31" t="s">
        <v>362</v>
      </c>
      <c r="B4" s="12" t="s">
        <v>185</v>
      </c>
      <c r="C4" s="13"/>
      <c r="D4" s="13"/>
      <c r="E4" s="12" t="s">
        <v>363</v>
      </c>
      <c r="F4" s="13"/>
      <c r="G4" s="65"/>
      <c r="H4" s="65"/>
      <c r="I4" s="14"/>
    </row>
    <row r="5" ht="18.75" customHeight="1" spans="1:9">
      <c r="A5" s="33"/>
      <c r="B5" s="32" t="s">
        <v>56</v>
      </c>
      <c r="C5" s="11" t="s">
        <v>59</v>
      </c>
      <c r="D5" s="66" t="s">
        <v>364</v>
      </c>
      <c r="E5" s="67" t="s">
        <v>365</v>
      </c>
      <c r="F5" s="67" t="s">
        <v>365</v>
      </c>
      <c r="G5" s="67" t="s">
        <v>365</v>
      </c>
      <c r="H5" s="67" t="s">
        <v>365</v>
      </c>
      <c r="I5" s="67" t="s">
        <v>365</v>
      </c>
    </row>
    <row r="6" ht="18.75" customHeight="1" spans="1:9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11" customHeight="1" spans="3:3">
      <c r="C11" t="s">
        <v>347</v>
      </c>
    </row>
    <row r="38" customHeight="1" spans="4:4">
      <c r="D38">
        <f>D34+D35</f>
        <v>0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38"/>
  <sheetViews>
    <sheetView showZeros="0" workbookViewId="0">
      <selection activeCell="C10" sqref="C10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366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"单位名称："&amp;"临沧边境经济合作区永和发展服务中心"</f>
        <v>单位名称：临沧边境经济合作区永和发展服务中心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259</v>
      </c>
      <c r="B4" s="47" t="s">
        <v>260</v>
      </c>
      <c r="C4" s="47" t="s">
        <v>261</v>
      </c>
      <c r="D4" s="47" t="s">
        <v>262</v>
      </c>
      <c r="E4" s="47" t="s">
        <v>263</v>
      </c>
      <c r="F4" s="54" t="s">
        <v>264</v>
      </c>
      <c r="G4" s="47" t="s">
        <v>265</v>
      </c>
      <c r="H4" s="54" t="s">
        <v>266</v>
      </c>
      <c r="I4" s="54" t="s">
        <v>267</v>
      </c>
      <c r="J4" s="47" t="s">
        <v>268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4">
        <v>6</v>
      </c>
      <c r="G5" s="47">
        <v>7</v>
      </c>
      <c r="H5" s="54">
        <v>8</v>
      </c>
      <c r="I5" s="54">
        <v>9</v>
      </c>
      <c r="J5" s="47">
        <v>10</v>
      </c>
    </row>
    <row r="6" ht="18.75" customHeight="1" spans="1:10">
      <c r="A6" s="21"/>
      <c r="B6" s="48"/>
      <c r="C6" s="48"/>
      <c r="D6" s="48"/>
      <c r="E6" s="55"/>
      <c r="F6" s="56"/>
      <c r="G6" s="55"/>
      <c r="H6" s="56"/>
      <c r="I6" s="56"/>
      <c r="J6" s="5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10" customHeight="1" spans="3:3">
      <c r="C10" t="s">
        <v>347</v>
      </c>
    </row>
    <row r="38" customHeight="1" spans="4:4">
      <c r="D38">
        <f>D34+D35</f>
        <v>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38"/>
  <sheetViews>
    <sheetView showZeros="0" workbookViewId="0">
      <selection activeCell="E27" sqref="E2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367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"单位名称："&amp;"临沧边境经济合作区永和发展服务中心"</f>
        <v>单位名称：临沧边境经济合作区永和发展服务中心</v>
      </c>
      <c r="B3" s="8"/>
      <c r="C3" s="3"/>
      <c r="H3" s="43" t="s">
        <v>165</v>
      </c>
    </row>
    <row r="4" ht="18.75" customHeight="1" spans="1:8">
      <c r="A4" s="11" t="s">
        <v>178</v>
      </c>
      <c r="B4" s="11" t="s">
        <v>368</v>
      </c>
      <c r="C4" s="11" t="s">
        <v>369</v>
      </c>
      <c r="D4" s="11" t="s">
        <v>370</v>
      </c>
      <c r="E4" s="11" t="s">
        <v>371</v>
      </c>
      <c r="F4" s="44" t="s">
        <v>372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353</v>
      </c>
      <c r="G5" s="47" t="s">
        <v>373</v>
      </c>
      <c r="H5" s="47" t="s">
        <v>374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56</v>
      </c>
      <c r="B8" s="50"/>
      <c r="C8" s="50"/>
      <c r="D8" s="50"/>
      <c r="E8" s="51"/>
      <c r="F8" s="49"/>
      <c r="G8" s="23"/>
      <c r="H8" s="23"/>
    </row>
    <row r="11" customHeight="1" spans="3:3">
      <c r="C11" s="38" t="s">
        <v>347</v>
      </c>
    </row>
    <row r="38" customHeight="1" spans="4:4">
      <c r="D38">
        <f>D34+D35</f>
        <v>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38"/>
  <sheetViews>
    <sheetView showZeros="0" workbookViewId="0">
      <selection activeCell="C13" sqref="C1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375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"单位名称："&amp;"临沧边境经济合作区永和发展服务中心"</f>
        <v>单位名称：临沧边境经济合作区永和发展服务中心</v>
      </c>
      <c r="B3" s="8"/>
      <c r="C3" s="8"/>
      <c r="D3" s="8"/>
      <c r="E3" s="8"/>
      <c r="F3" s="8"/>
      <c r="G3" s="8"/>
      <c r="H3" s="9"/>
      <c r="I3" s="9"/>
      <c r="J3" s="9"/>
      <c r="K3" s="4" t="s">
        <v>165</v>
      </c>
    </row>
    <row r="4" ht="18.75" customHeight="1" spans="1:11">
      <c r="A4" s="10" t="s">
        <v>235</v>
      </c>
      <c r="B4" s="10" t="s">
        <v>180</v>
      </c>
      <c r="C4" s="10" t="s">
        <v>236</v>
      </c>
      <c r="D4" s="11" t="s">
        <v>181</v>
      </c>
      <c r="E4" s="11" t="s">
        <v>182</v>
      </c>
      <c r="F4" s="11" t="s">
        <v>237</v>
      </c>
      <c r="G4" s="11" t="s">
        <v>238</v>
      </c>
      <c r="H4" s="31" t="s">
        <v>56</v>
      </c>
      <c r="I4" s="12" t="s">
        <v>376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/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114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3" customHeight="1" spans="3:3">
      <c r="C13" s="38" t="s">
        <v>347</v>
      </c>
    </row>
    <row r="38" customHeight="1" spans="4:4">
      <c r="D38">
        <f>D34+D35</f>
        <v>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8"/>
  <sheetViews>
    <sheetView showZeros="0" workbookViewId="0">
      <selection activeCell="G28" sqref="G28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377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"单位名称："&amp;"临沧边境经济合作区永和发展服务中心"</f>
        <v>单位名称：临沧边境经济合作区永和发展服务中心</v>
      </c>
      <c r="B3" s="8"/>
      <c r="C3" s="8"/>
      <c r="D3" s="8"/>
      <c r="E3" s="9"/>
      <c r="F3" s="9"/>
      <c r="G3" s="4" t="s">
        <v>165</v>
      </c>
    </row>
    <row r="4" ht="18.75" customHeight="1" spans="1:7">
      <c r="A4" s="10" t="s">
        <v>236</v>
      </c>
      <c r="B4" s="10" t="s">
        <v>235</v>
      </c>
      <c r="C4" s="10" t="s">
        <v>180</v>
      </c>
      <c r="D4" s="11" t="s">
        <v>378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1463452.48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209500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209500</v>
      </c>
      <c r="F9" s="23"/>
      <c r="G9" s="23"/>
    </row>
    <row r="10" ht="18.75" customHeight="1" spans="1:7">
      <c r="A10" s="25"/>
      <c r="B10" s="21" t="s">
        <v>379</v>
      </c>
      <c r="C10" s="21" t="s">
        <v>254</v>
      </c>
      <c r="D10" s="21" t="s">
        <v>380</v>
      </c>
      <c r="E10" s="23">
        <v>100000</v>
      </c>
      <c r="F10" s="23"/>
      <c r="G10" s="23"/>
    </row>
    <row r="11" ht="18.75" customHeight="1" spans="1:7">
      <c r="A11" s="25"/>
      <c r="B11" s="21">
        <v>19752.18</v>
      </c>
      <c r="C11" s="21" t="s">
        <v>241</v>
      </c>
      <c r="D11" s="21" t="s">
        <v>380</v>
      </c>
      <c r="E11" s="23">
        <v>9500</v>
      </c>
      <c r="F11" s="23"/>
      <c r="G11" s="23"/>
    </row>
    <row r="12" ht="18.75" customHeight="1" spans="1:7">
      <c r="A12" s="25"/>
      <c r="B12" s="21" t="s">
        <v>381</v>
      </c>
      <c r="C12" s="21" t="s">
        <v>249</v>
      </c>
      <c r="D12" s="21" t="s">
        <v>380</v>
      </c>
      <c r="E12" s="23">
        <v>100000</v>
      </c>
      <c r="F12" s="23"/>
      <c r="G12" s="23"/>
    </row>
    <row r="13" ht="18.75" customHeight="1" spans="1:7">
      <c r="A13" s="26" t="s">
        <v>56</v>
      </c>
      <c r="B13" s="27" t="s">
        <v>382</v>
      </c>
      <c r="C13" s="27"/>
      <c r="D13" s="28"/>
      <c r="E13" s="23">
        <v>209500</v>
      </c>
      <c r="F13" s="23"/>
      <c r="G13" s="23"/>
    </row>
    <row r="38" customHeight="1" spans="4:4">
      <c r="D38">
        <f>D34+D35</f>
        <v>0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38"/>
  <sheetViews>
    <sheetView showZeros="0" workbookViewId="0">
      <selection activeCell="B7" sqref="B7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8"/>
      <c r="O1" s="68"/>
      <c r="P1" s="68"/>
      <c r="Q1" s="68"/>
      <c r="R1" s="68"/>
      <c r="S1" s="39" t="s">
        <v>53</v>
      </c>
    </row>
    <row r="2" ht="57.75" customHeight="1" spans="1:19">
      <c r="A2" s="127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9"/>
      <c r="P2" s="199"/>
      <c r="Q2" s="199"/>
      <c r="R2" s="199"/>
      <c r="S2" s="199"/>
    </row>
    <row r="3" ht="18.75" customHeight="1" spans="1:19">
      <c r="A3" s="42" t="str">
        <f>"单位名称："&amp;"临沧边境经济合作区永和发展服务中心"</f>
        <v>单位名称：临沧边境经济合作区永和发展服务中心</v>
      </c>
      <c r="B3" s="94"/>
      <c r="C3" s="94"/>
      <c r="D3" s="94"/>
      <c r="E3" s="94"/>
      <c r="F3" s="94"/>
      <c r="G3" s="94"/>
      <c r="H3" s="94"/>
      <c r="I3" s="94"/>
      <c r="J3" s="72"/>
      <c r="K3" s="94"/>
      <c r="L3" s="94"/>
      <c r="M3" s="94"/>
      <c r="N3" s="94"/>
      <c r="O3" s="72"/>
      <c r="P3" s="72"/>
      <c r="Q3" s="72"/>
      <c r="R3" s="72"/>
      <c r="S3" s="39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200"/>
      <c r="K4" s="185"/>
      <c r="L4" s="185"/>
      <c r="M4" s="185"/>
      <c r="N4" s="201"/>
      <c r="O4" s="184" t="s">
        <v>46</v>
      </c>
      <c r="P4" s="184"/>
      <c r="Q4" s="184"/>
      <c r="R4" s="184"/>
      <c r="S4" s="204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2" t="s">
        <v>63</v>
      </c>
      <c r="J5" s="202"/>
      <c r="K5" s="202"/>
      <c r="L5" s="202"/>
      <c r="M5" s="202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3"/>
      <c r="P6" s="203"/>
      <c r="Q6" s="203"/>
      <c r="R6" s="203"/>
      <c r="S6" s="191"/>
    </row>
    <row r="7" ht="18.75" customHeight="1" spans="1:19">
      <c r="A7" s="19">
        <v>1</v>
      </c>
      <c r="B7" s="19">
        <v>1463452.48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1483204.66</v>
      </c>
      <c r="D8" s="23">
        <v>1483204.66</v>
      </c>
      <c r="E8" s="23">
        <v>1463452.48</v>
      </c>
      <c r="F8" s="23"/>
      <c r="G8" s="23"/>
      <c r="H8" s="23"/>
      <c r="I8" s="23">
        <v>19752.18</v>
      </c>
      <c r="J8" s="23"/>
      <c r="K8" s="23"/>
      <c r="L8" s="23"/>
      <c r="M8" s="23"/>
      <c r="N8" s="23">
        <v>19752.18</v>
      </c>
      <c r="O8" s="23"/>
      <c r="P8" s="23"/>
      <c r="Q8" s="23"/>
      <c r="R8" s="23"/>
      <c r="S8" s="23"/>
    </row>
    <row r="9" ht="18.75" customHeight="1" spans="1:19">
      <c r="A9" s="194" t="s">
        <v>72</v>
      </c>
      <c r="B9" s="195" t="s">
        <v>71</v>
      </c>
      <c r="C9" s="23">
        <v>1483204.66</v>
      </c>
      <c r="D9" s="23">
        <v>1483204.66</v>
      </c>
      <c r="E9" s="23">
        <v>1463452.48</v>
      </c>
      <c r="F9" s="23"/>
      <c r="G9" s="23"/>
      <c r="H9" s="23"/>
      <c r="I9" s="23">
        <v>19752.18</v>
      </c>
      <c r="J9" s="23"/>
      <c r="K9" s="23"/>
      <c r="L9" s="23"/>
      <c r="M9" s="23"/>
      <c r="N9" s="23">
        <v>19752.18</v>
      </c>
      <c r="O9" s="23"/>
      <c r="P9" s="23"/>
      <c r="Q9" s="23"/>
      <c r="R9" s="23"/>
      <c r="S9" s="23"/>
    </row>
    <row r="10" ht="18.75" customHeight="1" spans="1:19">
      <c r="A10" s="196" t="s">
        <v>56</v>
      </c>
      <c r="B10" s="197"/>
      <c r="C10" s="23">
        <v>1483204.66</v>
      </c>
      <c r="D10" s="23">
        <v>1483204.66</v>
      </c>
      <c r="E10" s="23">
        <v>1463452.48</v>
      </c>
      <c r="F10" s="23"/>
      <c r="G10" s="23"/>
      <c r="H10" s="23"/>
      <c r="I10" s="23">
        <v>19752.18</v>
      </c>
      <c r="J10" s="23"/>
      <c r="K10" s="23"/>
      <c r="L10" s="23"/>
      <c r="M10" s="23"/>
      <c r="N10" s="23">
        <v>19752.18</v>
      </c>
      <c r="O10" s="23"/>
      <c r="P10" s="23"/>
      <c r="Q10" s="23"/>
      <c r="R10" s="23"/>
      <c r="S10" s="23"/>
    </row>
    <row r="11" customHeight="1" spans="2:2">
      <c r="B11">
        <v>19752.18</v>
      </c>
    </row>
    <row r="38" customHeight="1" spans="4:4">
      <c r="D38">
        <f>D34+D35</f>
        <v>0</v>
      </c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38"/>
  <sheetViews>
    <sheetView showZeros="0" workbookViewId="0">
      <selection activeCell="F25" sqref="F25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"单位名称："&amp;"临沧边境经济合作区永和发展服务中心"</f>
        <v>单位名称：临沧边境经济合作区永和发展服务中心</v>
      </c>
      <c r="B3" s="173"/>
      <c r="C3" s="63"/>
      <c r="D3" s="30"/>
      <c r="E3" s="63"/>
      <c r="F3" s="63"/>
      <c r="G3" s="63"/>
      <c r="H3" s="30"/>
      <c r="I3" s="63"/>
      <c r="J3" s="30"/>
      <c r="K3" s="63"/>
      <c r="L3" s="63"/>
      <c r="M3" s="180"/>
      <c r="N3" s="180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5" t="s">
        <v>76</v>
      </c>
      <c r="F4" s="137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7" t="s">
        <v>58</v>
      </c>
      <c r="E5" s="93" t="s">
        <v>76</v>
      </c>
      <c r="F5" s="93" t="s">
        <v>77</v>
      </c>
      <c r="G5" s="18"/>
      <c r="H5" s="18"/>
      <c r="I5" s="18"/>
      <c r="J5" s="67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16">
        <v>1</v>
      </c>
      <c r="B6" s="1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</row>
    <row r="7" ht="18.75" customHeight="1" spans="1:15">
      <c r="A7" s="131" t="s">
        <v>85</v>
      </c>
      <c r="B7" s="159">
        <v>1463452.48</v>
      </c>
      <c r="C7" s="23">
        <v>1170596.99</v>
      </c>
      <c r="D7" s="23">
        <v>1160596.99</v>
      </c>
      <c r="E7" s="23">
        <v>960596.99</v>
      </c>
      <c r="F7" s="23">
        <v>200000</v>
      </c>
      <c r="G7" s="23"/>
      <c r="H7" s="23"/>
      <c r="I7" s="23"/>
      <c r="J7" s="23">
        <v>10000</v>
      </c>
      <c r="K7" s="23"/>
      <c r="L7" s="23"/>
      <c r="M7" s="23"/>
      <c r="N7" s="23"/>
      <c r="O7" s="23">
        <v>10000</v>
      </c>
    </row>
    <row r="8" ht="18.75" customHeight="1" spans="1:15">
      <c r="A8" s="174" t="s">
        <v>86</v>
      </c>
      <c r="B8" s="212" t="s">
        <v>87</v>
      </c>
      <c r="C8" s="23">
        <v>1170596.99</v>
      </c>
      <c r="D8" s="23">
        <v>1160596.99</v>
      </c>
      <c r="E8" s="23">
        <v>960596.99</v>
      </c>
      <c r="F8" s="23">
        <v>200000</v>
      </c>
      <c r="G8" s="23"/>
      <c r="H8" s="23"/>
      <c r="I8" s="23"/>
      <c r="J8" s="23">
        <v>10000</v>
      </c>
      <c r="K8" s="23"/>
      <c r="L8" s="23"/>
      <c r="M8" s="23"/>
      <c r="N8" s="23"/>
      <c r="O8" s="23">
        <v>10000</v>
      </c>
    </row>
    <row r="9" ht="18.75" customHeight="1" spans="1:15">
      <c r="A9" s="176" t="s">
        <v>88</v>
      </c>
      <c r="B9" s="213" t="s">
        <v>89</v>
      </c>
      <c r="C9" s="23">
        <v>1170596.99</v>
      </c>
      <c r="D9" s="23">
        <v>1160596.99</v>
      </c>
      <c r="E9" s="23">
        <v>960596.99</v>
      </c>
      <c r="F9" s="23">
        <v>200000</v>
      </c>
      <c r="G9" s="23"/>
      <c r="H9" s="23"/>
      <c r="I9" s="23"/>
      <c r="J9" s="23">
        <v>10000</v>
      </c>
      <c r="K9" s="23"/>
      <c r="L9" s="23"/>
      <c r="M9" s="23"/>
      <c r="N9" s="23"/>
      <c r="O9" s="23">
        <v>10000</v>
      </c>
    </row>
    <row r="10" ht="18.75" customHeight="1" spans="1:15">
      <c r="A10" s="131" t="s">
        <v>90</v>
      </c>
      <c r="B10" s="159" t="s">
        <v>91</v>
      </c>
      <c r="C10" s="23">
        <v>138570.24</v>
      </c>
      <c r="D10" s="23">
        <v>138570.24</v>
      </c>
      <c r="E10" s="23">
        <v>138570.24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4" t="s">
        <v>92</v>
      </c>
      <c r="B11" s="175">
        <v>19752.18</v>
      </c>
      <c r="C11" s="23">
        <v>126618.24</v>
      </c>
      <c r="D11" s="23">
        <v>126618.24</v>
      </c>
      <c r="E11" s="23">
        <v>126618.24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93</v>
      </c>
      <c r="B12" s="213" t="s">
        <v>94</v>
      </c>
      <c r="C12" s="23">
        <v>126618.24</v>
      </c>
      <c r="D12" s="23">
        <v>126618.24</v>
      </c>
      <c r="E12" s="23">
        <v>126618.24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95</v>
      </c>
      <c r="B13" s="212" t="s">
        <v>96</v>
      </c>
      <c r="C13" s="23">
        <v>11952</v>
      </c>
      <c r="D13" s="23">
        <v>11952</v>
      </c>
      <c r="E13" s="23">
        <v>11952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97</v>
      </c>
      <c r="B14" s="213" t="s">
        <v>98</v>
      </c>
      <c r="C14" s="23">
        <v>11952</v>
      </c>
      <c r="D14" s="23">
        <v>11952</v>
      </c>
      <c r="E14" s="23">
        <v>11952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1" t="s">
        <v>99</v>
      </c>
      <c r="B15" s="159" t="s">
        <v>100</v>
      </c>
      <c r="C15" s="23">
        <v>59821.57</v>
      </c>
      <c r="D15" s="23">
        <v>59821.57</v>
      </c>
      <c r="E15" s="23">
        <v>59821.57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101</v>
      </c>
      <c r="B16" s="212" t="s">
        <v>102</v>
      </c>
      <c r="C16" s="23">
        <v>59821.57</v>
      </c>
      <c r="D16" s="23">
        <v>59821.57</v>
      </c>
      <c r="E16" s="23">
        <v>59821.57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6" t="s">
        <v>103</v>
      </c>
      <c r="B17" s="213" t="s">
        <v>104</v>
      </c>
      <c r="C17" s="23">
        <v>56186.84</v>
      </c>
      <c r="D17" s="23">
        <v>56186.84</v>
      </c>
      <c r="E17" s="23">
        <v>56186.84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6">
        <v>2101199</v>
      </c>
      <c r="B18" s="213" t="s">
        <v>105</v>
      </c>
      <c r="C18" s="23">
        <v>3634.73</v>
      </c>
      <c r="D18" s="23">
        <v>3634.73</v>
      </c>
      <c r="E18" s="23">
        <v>3634.73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1" t="s">
        <v>106</v>
      </c>
      <c r="B19" s="159" t="s">
        <v>107</v>
      </c>
      <c r="C19" s="23">
        <v>94963.68</v>
      </c>
      <c r="D19" s="23">
        <v>94963.68</v>
      </c>
      <c r="E19" s="23">
        <v>94963.68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4" t="s">
        <v>108</v>
      </c>
      <c r="B20" s="212" t="s">
        <v>109</v>
      </c>
      <c r="C20" s="23">
        <v>94963.68</v>
      </c>
      <c r="D20" s="23">
        <v>94963.68</v>
      </c>
      <c r="E20" s="23">
        <v>94963.68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6" t="s">
        <v>110</v>
      </c>
      <c r="B21" s="213" t="s">
        <v>111</v>
      </c>
      <c r="C21" s="23">
        <v>94963.68</v>
      </c>
      <c r="D21" s="23">
        <v>94963.68</v>
      </c>
      <c r="E21" s="23">
        <v>94963.68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1" t="s">
        <v>112</v>
      </c>
      <c r="B22" s="159" t="s">
        <v>84</v>
      </c>
      <c r="C22" s="23">
        <v>9500</v>
      </c>
      <c r="D22" s="23">
        <v>9500</v>
      </c>
      <c r="E22" s="23"/>
      <c r="F22" s="23">
        <v>9500</v>
      </c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113</v>
      </c>
      <c r="B23" s="212" t="s">
        <v>84</v>
      </c>
      <c r="C23" s="23">
        <v>9500</v>
      </c>
      <c r="D23" s="23">
        <v>9500</v>
      </c>
      <c r="E23" s="23"/>
      <c r="F23" s="23">
        <v>9500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>
        <v>2299999</v>
      </c>
      <c r="B24" s="213" t="s">
        <v>84</v>
      </c>
      <c r="C24" s="23">
        <v>9500</v>
      </c>
      <c r="D24" s="23">
        <v>9500</v>
      </c>
      <c r="E24" s="23"/>
      <c r="F24" s="23">
        <v>9500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114</v>
      </c>
      <c r="B25" s="179" t="s">
        <v>114</v>
      </c>
      <c r="C25" s="23">
        <v>1473452.48</v>
      </c>
      <c r="D25" s="23">
        <v>1463452.48</v>
      </c>
      <c r="E25" s="23">
        <v>1253952.48</v>
      </c>
      <c r="F25" s="23">
        <v>209500</v>
      </c>
      <c r="G25" s="23"/>
      <c r="H25" s="23"/>
      <c r="I25" s="23"/>
      <c r="J25" s="23">
        <v>10000</v>
      </c>
      <c r="K25" s="23"/>
      <c r="L25" s="23"/>
      <c r="M25" s="23"/>
      <c r="N25" s="23"/>
      <c r="O25" s="23">
        <v>10000</v>
      </c>
    </row>
    <row r="38" customHeight="1" spans="4:4">
      <c r="D38">
        <f>D34+D35</f>
        <v>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topLeftCell="A7" workbookViewId="0">
      <selection activeCell="G34" sqref="G3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115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"单位名称："&amp;"临沧边境经济合作区永和发展服务中心"</f>
        <v>单位名称：临沧边境经济合作区永和发展服务中心</v>
      </c>
      <c r="B3" s="158"/>
      <c r="C3" s="158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6" t="str">
        <f>"2025"&amp;"年预算数"</f>
        <v>2025年预算数</v>
      </c>
      <c r="C5" s="31" t="s">
        <v>116</v>
      </c>
      <c r="D5" s="106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59" t="s">
        <v>117</v>
      </c>
      <c r="B7" s="23">
        <v>1463452.48</v>
      </c>
      <c r="C7" s="22" t="s">
        <v>118</v>
      </c>
      <c r="D7" s="23">
        <v>1463452.48</v>
      </c>
    </row>
    <row r="8" ht="18.75" customHeight="1" spans="1:4">
      <c r="A8" s="160" t="s">
        <v>119</v>
      </c>
      <c r="B8" s="23">
        <v>1463452.48</v>
      </c>
      <c r="C8" s="22" t="s">
        <v>120</v>
      </c>
      <c r="D8" s="23">
        <v>1160596.99</v>
      </c>
    </row>
    <row r="9" ht="18.75" customHeight="1" spans="1:4">
      <c r="A9" s="160" t="s">
        <v>121</v>
      </c>
      <c r="B9" s="23"/>
      <c r="C9" s="22" t="s">
        <v>122</v>
      </c>
      <c r="D9" s="23"/>
    </row>
    <row r="10" ht="18.75" customHeight="1" spans="1:4">
      <c r="A10" s="160" t="s">
        <v>123</v>
      </c>
      <c r="B10" s="23"/>
      <c r="C10" s="22" t="s">
        <v>124</v>
      </c>
      <c r="D10" s="23"/>
    </row>
    <row r="11" ht="18.75" customHeight="1" spans="1:4">
      <c r="A11" s="161" t="s">
        <v>125</v>
      </c>
      <c r="B11" s="23"/>
      <c r="C11" s="162" t="s">
        <v>126</v>
      </c>
      <c r="D11" s="23"/>
    </row>
    <row r="12" ht="18.75" customHeight="1" spans="1:4">
      <c r="A12" s="163" t="s">
        <v>119</v>
      </c>
      <c r="B12" s="23"/>
      <c r="C12" s="164" t="s">
        <v>127</v>
      </c>
      <c r="D12" s="23"/>
    </row>
    <row r="13" ht="18.75" customHeight="1" spans="1:4">
      <c r="A13" s="163" t="s">
        <v>121</v>
      </c>
      <c r="B13" s="23"/>
      <c r="C13" s="164" t="s">
        <v>128</v>
      </c>
      <c r="D13" s="23"/>
    </row>
    <row r="14" ht="18.75" customHeight="1" spans="1:4">
      <c r="A14" s="163" t="s">
        <v>123</v>
      </c>
      <c r="B14" s="23"/>
      <c r="C14" s="164" t="s">
        <v>129</v>
      </c>
      <c r="D14" s="23"/>
    </row>
    <row r="15" ht="18.75" customHeight="1" spans="1:4">
      <c r="A15" s="163" t="s">
        <v>26</v>
      </c>
      <c r="B15" s="23"/>
      <c r="C15" s="164" t="s">
        <v>130</v>
      </c>
      <c r="D15" s="23">
        <v>138570.24</v>
      </c>
    </row>
    <row r="16" ht="18.75" customHeight="1" spans="1:4">
      <c r="A16" s="163" t="s">
        <v>26</v>
      </c>
      <c r="B16" s="23" t="s">
        <v>26</v>
      </c>
      <c r="C16" s="164" t="s">
        <v>131</v>
      </c>
      <c r="D16" s="23">
        <v>59821.57</v>
      </c>
    </row>
    <row r="17" ht="18.75" customHeight="1" spans="1:4">
      <c r="A17" s="165" t="s">
        <v>26</v>
      </c>
      <c r="B17" s="23" t="s">
        <v>26</v>
      </c>
      <c r="C17" s="164" t="s">
        <v>132</v>
      </c>
      <c r="D17" s="23"/>
    </row>
    <row r="18" ht="18.75" customHeight="1" spans="1:4">
      <c r="A18" s="165" t="s">
        <v>26</v>
      </c>
      <c r="B18" s="23" t="s">
        <v>26</v>
      </c>
      <c r="C18" s="164" t="s">
        <v>133</v>
      </c>
      <c r="D18" s="23"/>
    </row>
    <row r="19" ht="18.75" customHeight="1" spans="1:4">
      <c r="A19" s="166" t="s">
        <v>26</v>
      </c>
      <c r="B19" s="23" t="s">
        <v>26</v>
      </c>
      <c r="C19" s="164" t="s">
        <v>134</v>
      </c>
      <c r="D19" s="23"/>
    </row>
    <row r="20" ht="18.75" customHeight="1" spans="1:4">
      <c r="A20" s="166" t="s">
        <v>26</v>
      </c>
      <c r="B20" s="23" t="s">
        <v>26</v>
      </c>
      <c r="C20" s="164" t="s">
        <v>135</v>
      </c>
      <c r="D20" s="23"/>
    </row>
    <row r="21" ht="18.75" customHeight="1" spans="1:4">
      <c r="A21" s="166" t="s">
        <v>26</v>
      </c>
      <c r="B21" s="23" t="s">
        <v>26</v>
      </c>
      <c r="C21" s="164" t="s">
        <v>136</v>
      </c>
      <c r="D21" s="23"/>
    </row>
    <row r="22" ht="18.75" customHeight="1" spans="1:4">
      <c r="A22" s="166" t="s">
        <v>26</v>
      </c>
      <c r="B22" s="23" t="s">
        <v>26</v>
      </c>
      <c r="C22" s="164" t="s">
        <v>137</v>
      </c>
      <c r="D22" s="23"/>
    </row>
    <row r="23" ht="18.75" customHeight="1" spans="1:4">
      <c r="A23" s="166" t="s">
        <v>26</v>
      </c>
      <c r="B23" s="23" t="s">
        <v>26</v>
      </c>
      <c r="C23" s="164" t="s">
        <v>138</v>
      </c>
      <c r="D23" s="23"/>
    </row>
    <row r="24" ht="18.75" customHeight="1" spans="1:4">
      <c r="A24" s="166" t="s">
        <v>26</v>
      </c>
      <c r="B24" s="23" t="s">
        <v>26</v>
      </c>
      <c r="C24" s="164" t="s">
        <v>139</v>
      </c>
      <c r="D24" s="23"/>
    </row>
    <row r="25" ht="18.75" customHeight="1" spans="1:4">
      <c r="A25" s="166" t="s">
        <v>26</v>
      </c>
      <c r="B25" s="23" t="s">
        <v>26</v>
      </c>
      <c r="C25" s="164" t="s">
        <v>140</v>
      </c>
      <c r="D25" s="23"/>
    </row>
    <row r="26" ht="18.75" customHeight="1" spans="1:4">
      <c r="A26" s="166" t="s">
        <v>26</v>
      </c>
      <c r="B26" s="23" t="s">
        <v>26</v>
      </c>
      <c r="C26" s="164" t="s">
        <v>141</v>
      </c>
      <c r="D26" s="23">
        <v>94963.68</v>
      </c>
    </row>
    <row r="27" ht="18.75" customHeight="1" spans="1:4">
      <c r="A27" s="166" t="s">
        <v>26</v>
      </c>
      <c r="B27" s="23" t="s">
        <v>26</v>
      </c>
      <c r="C27" s="164" t="s">
        <v>142</v>
      </c>
      <c r="D27" s="23"/>
    </row>
    <row r="28" ht="18.75" customHeight="1" spans="1:4">
      <c r="A28" s="166" t="s">
        <v>26</v>
      </c>
      <c r="B28" s="23" t="s">
        <v>26</v>
      </c>
      <c r="C28" s="164" t="s">
        <v>143</v>
      </c>
      <c r="D28" s="23"/>
    </row>
    <row r="29" ht="18.75" customHeight="1" spans="1:4">
      <c r="A29" s="166" t="s">
        <v>26</v>
      </c>
      <c r="B29" s="23" t="s">
        <v>26</v>
      </c>
      <c r="C29" s="164" t="s">
        <v>144</v>
      </c>
      <c r="D29" s="23"/>
    </row>
    <row r="30" ht="18.75" customHeight="1" spans="1:4">
      <c r="A30" s="166" t="s">
        <v>26</v>
      </c>
      <c r="B30" s="23" t="s">
        <v>26</v>
      </c>
      <c r="C30" s="164" t="s">
        <v>145</v>
      </c>
      <c r="D30" s="23"/>
    </row>
    <row r="31" ht="18.75" customHeight="1" spans="1:4">
      <c r="A31" s="167" t="s">
        <v>26</v>
      </c>
      <c r="B31" s="23" t="s">
        <v>26</v>
      </c>
      <c r="C31" s="164" t="s">
        <v>146</v>
      </c>
      <c r="D31" s="23">
        <v>9500</v>
      </c>
    </row>
    <row r="32" ht="18.75" customHeight="1" spans="1:4">
      <c r="A32" s="167" t="s">
        <v>26</v>
      </c>
      <c r="B32" s="23" t="s">
        <v>26</v>
      </c>
      <c r="C32" s="164" t="s">
        <v>147</v>
      </c>
      <c r="D32" s="23"/>
    </row>
    <row r="33" ht="18.75" customHeight="1" spans="1:4">
      <c r="A33" s="167" t="s">
        <v>26</v>
      </c>
      <c r="B33" s="23" t="s">
        <v>26</v>
      </c>
      <c r="C33" s="164" t="s">
        <v>148</v>
      </c>
      <c r="D33" s="23"/>
    </row>
    <row r="34" ht="18.75" customHeight="1" spans="1:4">
      <c r="A34" s="167"/>
      <c r="B34" s="23"/>
      <c r="C34" s="164" t="s">
        <v>149</v>
      </c>
      <c r="D34" s="23"/>
    </row>
    <row r="35" ht="18.75" customHeight="1" spans="1:4">
      <c r="A35" s="167" t="s">
        <v>26</v>
      </c>
      <c r="B35" s="23" t="s">
        <v>26</v>
      </c>
      <c r="C35" s="164" t="s">
        <v>150</v>
      </c>
      <c r="D35" s="23"/>
    </row>
    <row r="36" ht="18.75" customHeight="1" spans="1:4">
      <c r="A36" s="56" t="s">
        <v>151</v>
      </c>
      <c r="B36" s="168">
        <v>1463452.48</v>
      </c>
      <c r="C36" s="169" t="s">
        <v>52</v>
      </c>
      <c r="D36" s="168">
        <f>SUM(D8:D35)</f>
        <v>1463452.48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8"/>
  <sheetViews>
    <sheetView showZeros="0" topLeftCell="A2" workbookViewId="0">
      <selection activeCell="B7" sqref="B7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8"/>
      <c r="F1" s="58"/>
      <c r="G1" s="40" t="s">
        <v>152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"单位名称："&amp;"临沧边境经济合作区永和发展服务中心"</f>
        <v>单位名称：临沧边境经济合作区永和发展服务中心</v>
      </c>
      <c r="B3" s="29"/>
      <c r="C3" s="30"/>
      <c r="D3" s="30"/>
      <c r="E3" s="30"/>
      <c r="F3" s="101"/>
      <c r="G3" s="40" t="s">
        <v>1</v>
      </c>
    </row>
    <row r="4" ht="20.25" customHeight="1" spans="1:7">
      <c r="A4" s="151" t="s">
        <v>153</v>
      </c>
      <c r="B4" s="152"/>
      <c r="C4" s="106" t="s">
        <v>56</v>
      </c>
      <c r="D4" s="129" t="s">
        <v>76</v>
      </c>
      <c r="E4" s="13"/>
      <c r="F4" s="14"/>
      <c r="G4" s="122" t="s">
        <v>77</v>
      </c>
    </row>
    <row r="5" ht="20.25" customHeight="1" spans="1:7">
      <c r="A5" s="153" t="s">
        <v>74</v>
      </c>
      <c r="B5" s="153" t="s">
        <v>75</v>
      </c>
      <c r="C5" s="33"/>
      <c r="D5" s="67" t="s">
        <v>58</v>
      </c>
      <c r="E5" s="67" t="s">
        <v>154</v>
      </c>
      <c r="F5" s="67" t="s">
        <v>155</v>
      </c>
      <c r="G5" s="95"/>
    </row>
    <row r="6" ht="19.5" customHeight="1" spans="1:7">
      <c r="A6" s="153" t="s">
        <v>156</v>
      </c>
      <c r="B6" s="153" t="s">
        <v>157</v>
      </c>
      <c r="C6" s="153" t="s">
        <v>158</v>
      </c>
      <c r="D6" s="67">
        <v>4</v>
      </c>
      <c r="E6" s="154" t="s">
        <v>159</v>
      </c>
      <c r="F6" s="154" t="s">
        <v>160</v>
      </c>
      <c r="G6" s="153" t="s">
        <v>161</v>
      </c>
    </row>
    <row r="7" ht="18" customHeight="1" spans="1:7">
      <c r="A7" s="34" t="s">
        <v>85</v>
      </c>
      <c r="B7" s="34">
        <v>1463452.48</v>
      </c>
      <c r="C7" s="23">
        <v>1160596.99</v>
      </c>
      <c r="D7" s="23">
        <v>960596.99</v>
      </c>
      <c r="E7" s="23">
        <v>931507.55</v>
      </c>
      <c r="F7" s="23">
        <v>29089.44</v>
      </c>
      <c r="G7" s="23">
        <v>200000</v>
      </c>
    </row>
    <row r="8" ht="18" customHeight="1" spans="1:7">
      <c r="A8" s="117" t="s">
        <v>86</v>
      </c>
      <c r="B8" s="117" t="s">
        <v>87</v>
      </c>
      <c r="C8" s="23">
        <v>1160596.99</v>
      </c>
      <c r="D8" s="23">
        <v>960596.99</v>
      </c>
      <c r="E8" s="23">
        <v>931507.55</v>
      </c>
      <c r="F8" s="23">
        <v>29089.44</v>
      </c>
      <c r="G8" s="23">
        <v>200000</v>
      </c>
    </row>
    <row r="9" ht="18" customHeight="1" spans="1:7">
      <c r="A9" s="118" t="s">
        <v>88</v>
      </c>
      <c r="B9" s="118" t="s">
        <v>89</v>
      </c>
      <c r="C9" s="23">
        <v>1160596.99</v>
      </c>
      <c r="D9" s="23">
        <v>960596.99</v>
      </c>
      <c r="E9" s="23">
        <v>931507.55</v>
      </c>
      <c r="F9" s="23">
        <v>29089.44</v>
      </c>
      <c r="G9" s="23">
        <v>200000</v>
      </c>
    </row>
    <row r="10" ht="18" customHeight="1" spans="1:7">
      <c r="A10" s="34" t="s">
        <v>90</v>
      </c>
      <c r="B10" s="34" t="s">
        <v>91</v>
      </c>
      <c r="C10" s="23">
        <v>138570.24</v>
      </c>
      <c r="D10" s="23">
        <v>138570.24</v>
      </c>
      <c r="E10" s="23">
        <v>138570.24</v>
      </c>
      <c r="F10" s="23"/>
      <c r="G10" s="23"/>
    </row>
    <row r="11" ht="18" customHeight="1" spans="1:7">
      <c r="A11" s="117" t="s">
        <v>92</v>
      </c>
      <c r="B11" s="117">
        <v>19752.18</v>
      </c>
      <c r="C11" s="23">
        <v>126618.24</v>
      </c>
      <c r="D11" s="23">
        <v>126618.24</v>
      </c>
      <c r="E11" s="23">
        <v>126618.24</v>
      </c>
      <c r="F11" s="23"/>
      <c r="G11" s="23"/>
    </row>
    <row r="12" ht="18" customHeight="1" spans="1:7">
      <c r="A12" s="118" t="s">
        <v>93</v>
      </c>
      <c r="B12" s="118" t="s">
        <v>94</v>
      </c>
      <c r="C12" s="23">
        <v>126618.24</v>
      </c>
      <c r="D12" s="23">
        <v>126618.24</v>
      </c>
      <c r="E12" s="23">
        <v>126618.24</v>
      </c>
      <c r="F12" s="23"/>
      <c r="G12" s="23"/>
    </row>
    <row r="13" ht="18" customHeight="1" spans="1:7">
      <c r="A13" s="117" t="s">
        <v>95</v>
      </c>
      <c r="B13" s="117" t="s">
        <v>96</v>
      </c>
      <c r="C13" s="23">
        <v>11952</v>
      </c>
      <c r="D13" s="23">
        <v>11952</v>
      </c>
      <c r="E13" s="23">
        <v>11952</v>
      </c>
      <c r="F13" s="23"/>
      <c r="G13" s="23"/>
    </row>
    <row r="14" ht="18" customHeight="1" spans="1:7">
      <c r="A14" s="118" t="s">
        <v>97</v>
      </c>
      <c r="B14" s="118" t="s">
        <v>98</v>
      </c>
      <c r="C14" s="23">
        <v>11952</v>
      </c>
      <c r="D14" s="23">
        <v>11952</v>
      </c>
      <c r="E14" s="23">
        <v>11952</v>
      </c>
      <c r="F14" s="23"/>
      <c r="G14" s="23"/>
    </row>
    <row r="15" ht="18" customHeight="1" spans="1:7">
      <c r="A15" s="34" t="s">
        <v>99</v>
      </c>
      <c r="B15" s="34" t="s">
        <v>100</v>
      </c>
      <c r="C15" s="23">
        <v>59821.57</v>
      </c>
      <c r="D15" s="23">
        <v>59821.57</v>
      </c>
      <c r="E15" s="23">
        <v>59821.57</v>
      </c>
      <c r="F15" s="23"/>
      <c r="G15" s="23"/>
    </row>
    <row r="16" ht="18" customHeight="1" spans="1:7">
      <c r="A16" s="117" t="s">
        <v>101</v>
      </c>
      <c r="B16" s="117" t="s">
        <v>102</v>
      </c>
      <c r="C16" s="23">
        <v>59821.57</v>
      </c>
      <c r="D16" s="23">
        <v>59821.57</v>
      </c>
      <c r="E16" s="23">
        <v>59821.57</v>
      </c>
      <c r="F16" s="23"/>
      <c r="G16" s="23"/>
    </row>
    <row r="17" ht="18" customHeight="1" spans="1:7">
      <c r="A17" s="118" t="s">
        <v>103</v>
      </c>
      <c r="B17" s="118" t="s">
        <v>104</v>
      </c>
      <c r="C17" s="23">
        <v>56186.84</v>
      </c>
      <c r="D17" s="23">
        <v>56186.84</v>
      </c>
      <c r="E17" s="23">
        <v>56186.84</v>
      </c>
      <c r="F17" s="23"/>
      <c r="G17" s="23"/>
    </row>
    <row r="18" ht="18" customHeight="1" spans="1:7">
      <c r="A18" s="118" t="s">
        <v>162</v>
      </c>
      <c r="B18" s="118" t="s">
        <v>105</v>
      </c>
      <c r="C18" s="23">
        <v>3634.73</v>
      </c>
      <c r="D18" s="23">
        <v>3634.73</v>
      </c>
      <c r="E18" s="23">
        <v>3634.73</v>
      </c>
      <c r="F18" s="23"/>
      <c r="G18" s="23"/>
    </row>
    <row r="19" ht="18" customHeight="1" spans="1:7">
      <c r="A19" s="34" t="s">
        <v>106</v>
      </c>
      <c r="B19" s="34" t="s">
        <v>107</v>
      </c>
      <c r="C19" s="23">
        <v>94963.68</v>
      </c>
      <c r="D19" s="23">
        <v>94963.68</v>
      </c>
      <c r="E19" s="23">
        <v>94963.68</v>
      </c>
      <c r="F19" s="23"/>
      <c r="G19" s="23"/>
    </row>
    <row r="20" ht="18" customHeight="1" spans="1:7">
      <c r="A20" s="117" t="s">
        <v>108</v>
      </c>
      <c r="B20" s="117" t="s">
        <v>109</v>
      </c>
      <c r="C20" s="23">
        <v>94963.68</v>
      </c>
      <c r="D20" s="23">
        <v>94963.68</v>
      </c>
      <c r="E20" s="23">
        <v>94963.68</v>
      </c>
      <c r="F20" s="23"/>
      <c r="G20" s="23"/>
    </row>
    <row r="21" ht="18" customHeight="1" spans="1:7">
      <c r="A21" s="118" t="s">
        <v>110</v>
      </c>
      <c r="B21" s="118" t="s">
        <v>111</v>
      </c>
      <c r="C21" s="23">
        <v>94963.68</v>
      </c>
      <c r="D21" s="23">
        <v>94963.68</v>
      </c>
      <c r="E21" s="23">
        <v>94963.68</v>
      </c>
      <c r="F21" s="23"/>
      <c r="G21" s="23"/>
    </row>
    <row r="22" ht="18" customHeight="1" spans="1:7">
      <c r="A22" s="34" t="s">
        <v>112</v>
      </c>
      <c r="B22" s="34" t="s">
        <v>84</v>
      </c>
      <c r="C22" s="23">
        <v>9500</v>
      </c>
      <c r="D22" s="23"/>
      <c r="E22" s="23"/>
      <c r="F22" s="23"/>
      <c r="G22" s="23">
        <v>9500</v>
      </c>
    </row>
    <row r="23" ht="18" customHeight="1" spans="1:7">
      <c r="A23" s="117" t="s">
        <v>113</v>
      </c>
      <c r="B23" s="117" t="s">
        <v>84</v>
      </c>
      <c r="C23" s="23">
        <v>9500</v>
      </c>
      <c r="D23" s="23"/>
      <c r="E23" s="23"/>
      <c r="F23" s="23"/>
      <c r="G23" s="23">
        <v>9500</v>
      </c>
    </row>
    <row r="24" ht="18" customHeight="1" spans="1:7">
      <c r="A24" s="118" t="s">
        <v>163</v>
      </c>
      <c r="B24" s="118" t="s">
        <v>84</v>
      </c>
      <c r="C24" s="23">
        <v>9500</v>
      </c>
      <c r="D24" s="23"/>
      <c r="E24" s="23"/>
      <c r="F24" s="23"/>
      <c r="G24" s="23">
        <v>9500</v>
      </c>
    </row>
    <row r="25" ht="18" customHeight="1" spans="1:7">
      <c r="A25" s="155" t="s">
        <v>114</v>
      </c>
      <c r="B25" s="156" t="s">
        <v>114</v>
      </c>
      <c r="C25" s="23">
        <v>1463452.48</v>
      </c>
      <c r="D25" s="23">
        <v>1253952.48</v>
      </c>
      <c r="E25" s="23">
        <v>1224863.04</v>
      </c>
      <c r="F25" s="23">
        <v>29089.44</v>
      </c>
      <c r="G25" s="23">
        <v>209500</v>
      </c>
    </row>
    <row r="38" customHeight="1" spans="4:4">
      <c r="D38">
        <f>D34+D35</f>
        <v>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8"/>
  <sheetViews>
    <sheetView showZeros="0" workbookViewId="0">
      <selection activeCell="E24" sqref="E24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8"/>
      <c r="B1" s="139"/>
      <c r="C1" s="140"/>
      <c r="D1" s="63"/>
      <c r="G1" s="88" t="s">
        <v>164</v>
      </c>
    </row>
    <row r="2" ht="39" customHeight="1" spans="1:7">
      <c r="A2" s="127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2" t="str">
        <f>"单位名称："&amp;"临沧边境经济合作区永和发展服务中心"</f>
        <v>单位名称：临沧边境经济合作区永和发展服务中心</v>
      </c>
      <c r="B3" s="139"/>
      <c r="C3" s="140"/>
      <c r="D3" s="63"/>
      <c r="E3" s="30"/>
      <c r="G3" s="88" t="s">
        <v>165</v>
      </c>
    </row>
    <row r="4" ht="18.75" customHeight="1" spans="1:7">
      <c r="A4" s="10" t="s">
        <v>166</v>
      </c>
      <c r="B4" s="10" t="s">
        <v>167</v>
      </c>
      <c r="C4" s="31" t="s">
        <v>168</v>
      </c>
      <c r="D4" s="12" t="s">
        <v>169</v>
      </c>
      <c r="E4" s="13"/>
      <c r="F4" s="14"/>
      <c r="G4" s="31" t="s">
        <v>170</v>
      </c>
    </row>
    <row r="5" ht="18.75" customHeight="1" spans="1:7">
      <c r="A5" s="17"/>
      <c r="B5" s="141"/>
      <c r="C5" s="33"/>
      <c r="D5" s="67" t="s">
        <v>58</v>
      </c>
      <c r="E5" s="67" t="s">
        <v>171</v>
      </c>
      <c r="F5" s="67" t="s">
        <v>172</v>
      </c>
      <c r="G5" s="33"/>
    </row>
    <row r="6" ht="18.75" customHeight="1" spans="1:7">
      <c r="A6" s="142" t="s">
        <v>56</v>
      </c>
      <c r="B6" s="143">
        <v>1</v>
      </c>
      <c r="C6" s="144">
        <v>2</v>
      </c>
      <c r="D6" s="145">
        <v>3</v>
      </c>
      <c r="E6" s="145">
        <v>4</v>
      </c>
      <c r="F6" s="145">
        <v>5</v>
      </c>
      <c r="G6" s="144">
        <v>6</v>
      </c>
    </row>
    <row r="7" ht="18.75" customHeight="1" spans="1:7">
      <c r="A7" s="142" t="s">
        <v>56</v>
      </c>
      <c r="B7" s="146">
        <v>10000</v>
      </c>
      <c r="C7" s="146"/>
      <c r="D7" s="146"/>
      <c r="E7" s="146"/>
      <c r="F7" s="146"/>
      <c r="G7" s="146">
        <v>10000</v>
      </c>
    </row>
    <row r="8" ht="18.75" customHeight="1" spans="1:7">
      <c r="A8" s="147" t="s">
        <v>173</v>
      </c>
      <c r="B8" s="146"/>
      <c r="C8" s="146"/>
      <c r="D8" s="146"/>
      <c r="E8" s="146"/>
      <c r="F8" s="146"/>
      <c r="G8" s="146"/>
    </row>
    <row r="9" ht="18.75" customHeight="1" spans="1:7">
      <c r="A9" s="147" t="s">
        <v>174</v>
      </c>
      <c r="B9" s="146">
        <v>10000</v>
      </c>
      <c r="C9" s="146"/>
      <c r="D9" s="146"/>
      <c r="E9" s="146"/>
      <c r="F9" s="146"/>
      <c r="G9" s="146">
        <v>10000</v>
      </c>
    </row>
    <row r="10" ht="18.75" customHeight="1" spans="1:7">
      <c r="A10" s="147" t="s">
        <v>175</v>
      </c>
      <c r="B10" s="146"/>
      <c r="C10" s="146"/>
      <c r="D10" s="146"/>
      <c r="E10" s="146"/>
      <c r="F10" s="146"/>
      <c r="G10" s="146"/>
    </row>
    <row r="11" ht="18.75" customHeight="1" spans="1:7">
      <c r="A11" s="147" t="s">
        <v>176</v>
      </c>
      <c r="B11" s="146"/>
      <c r="C11" s="146"/>
      <c r="D11" s="146"/>
      <c r="E11" s="146"/>
      <c r="F11" s="146"/>
      <c r="G11" s="146"/>
    </row>
    <row r="38" customHeight="1" spans="4:4">
      <c r="D38">
        <f>D34+D35</f>
        <v>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8"/>
  <sheetViews>
    <sheetView showZeros="0" topLeftCell="A5" workbookViewId="0">
      <selection activeCell="J29" sqref="J29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5"/>
      <c r="D1" s="126"/>
      <c r="E1" s="126"/>
      <c r="F1" s="126"/>
      <c r="G1" s="126"/>
      <c r="H1" s="68"/>
      <c r="I1" s="68"/>
      <c r="J1" s="68"/>
      <c r="K1" s="68"/>
      <c r="L1" s="68"/>
      <c r="M1" s="68"/>
      <c r="N1" s="30"/>
      <c r="O1" s="30"/>
      <c r="P1" s="30"/>
      <c r="Q1" s="68"/>
      <c r="U1" s="125"/>
      <c r="W1" s="39" t="s">
        <v>177</v>
      </c>
    </row>
    <row r="2" ht="39.75" customHeight="1" spans="1:23">
      <c r="A2" s="127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"单位名称："&amp;"临沧边境经济合作区永和发展服务中心"</f>
        <v>单位名称：临沧边境经济合作区永和发展服务中心</v>
      </c>
      <c r="B3" s="128"/>
      <c r="C3" s="128"/>
      <c r="D3" s="128"/>
      <c r="E3" s="128"/>
      <c r="F3" s="128"/>
      <c r="G3" s="128"/>
      <c r="H3" s="72"/>
      <c r="I3" s="72"/>
      <c r="J3" s="72"/>
      <c r="K3" s="72"/>
      <c r="L3" s="72"/>
      <c r="M3" s="72"/>
      <c r="N3" s="94"/>
      <c r="O3" s="94"/>
      <c r="P3" s="94"/>
      <c r="Q3" s="72"/>
      <c r="U3" s="125"/>
      <c r="W3" s="39" t="s">
        <v>165</v>
      </c>
    </row>
    <row r="4" ht="18" customHeight="1" spans="1:23">
      <c r="A4" s="10" t="s">
        <v>178</v>
      </c>
      <c r="B4" s="10" t="s">
        <v>179</v>
      </c>
      <c r="C4" s="10" t="s">
        <v>180</v>
      </c>
      <c r="D4" s="10" t="s">
        <v>181</v>
      </c>
      <c r="E4" s="10" t="s">
        <v>182</v>
      </c>
      <c r="F4" s="10" t="s">
        <v>183</v>
      </c>
      <c r="G4" s="10" t="s">
        <v>184</v>
      </c>
      <c r="H4" s="129" t="s">
        <v>185</v>
      </c>
      <c r="I4" s="65" t="s">
        <v>185</v>
      </c>
      <c r="J4" s="65"/>
      <c r="K4" s="65"/>
      <c r="L4" s="65"/>
      <c r="M4" s="65"/>
      <c r="N4" s="13"/>
      <c r="O4" s="13"/>
      <c r="P4" s="13"/>
      <c r="Q4" s="75" t="s">
        <v>62</v>
      </c>
      <c r="R4" s="65" t="s">
        <v>79</v>
      </c>
      <c r="S4" s="65"/>
      <c r="T4" s="65"/>
      <c r="U4" s="65"/>
      <c r="V4" s="65"/>
      <c r="W4" s="135"/>
    </row>
    <row r="5" ht="18" customHeight="1" spans="1:23">
      <c r="A5" s="15"/>
      <c r="B5" s="124"/>
      <c r="C5" s="15"/>
      <c r="D5" s="15"/>
      <c r="E5" s="15"/>
      <c r="F5" s="15"/>
      <c r="G5" s="15"/>
      <c r="H5" s="106" t="s">
        <v>186</v>
      </c>
      <c r="I5" s="129" t="s">
        <v>59</v>
      </c>
      <c r="J5" s="65"/>
      <c r="K5" s="65"/>
      <c r="L5" s="65"/>
      <c r="M5" s="135"/>
      <c r="N5" s="12" t="s">
        <v>187</v>
      </c>
      <c r="O5" s="13"/>
      <c r="P5" s="14"/>
      <c r="Q5" s="10" t="s">
        <v>62</v>
      </c>
      <c r="R5" s="129" t="s">
        <v>79</v>
      </c>
      <c r="S5" s="75" t="s">
        <v>65</v>
      </c>
      <c r="T5" s="65" t="s">
        <v>79</v>
      </c>
      <c r="U5" s="75" t="s">
        <v>67</v>
      </c>
      <c r="V5" s="75" t="s">
        <v>68</v>
      </c>
      <c r="W5" s="137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6" t="s">
        <v>188</v>
      </c>
      <c r="J6" s="10" t="s">
        <v>189</v>
      </c>
      <c r="K6" s="10" t="s">
        <v>190</v>
      </c>
      <c r="L6" s="10" t="s">
        <v>191</v>
      </c>
      <c r="M6" s="10" t="s">
        <v>192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3"/>
      <c r="J7" s="17" t="s">
        <v>194</v>
      </c>
      <c r="K7" s="17" t="s">
        <v>190</v>
      </c>
      <c r="L7" s="17" t="s">
        <v>191</v>
      </c>
      <c r="M7" s="17" t="s">
        <v>192</v>
      </c>
      <c r="N7" s="17" t="s">
        <v>190</v>
      </c>
      <c r="O7" s="17" t="s">
        <v>191</v>
      </c>
      <c r="P7" s="17" t="s">
        <v>192</v>
      </c>
      <c r="Q7" s="17" t="s">
        <v>62</v>
      </c>
      <c r="R7" s="17" t="s">
        <v>58</v>
      </c>
      <c r="S7" s="17" t="s">
        <v>65</v>
      </c>
      <c r="T7" s="17" t="s">
        <v>193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21" customHeight="1" spans="1:23">
      <c r="A9" s="131" t="s">
        <v>71</v>
      </c>
      <c r="B9" s="131"/>
      <c r="C9" s="131"/>
      <c r="D9" s="131"/>
      <c r="E9" s="131"/>
      <c r="F9" s="131"/>
      <c r="G9" s="131"/>
      <c r="H9" s="23">
        <v>1253952.48</v>
      </c>
      <c r="I9" s="23">
        <v>1253952.48</v>
      </c>
      <c r="J9" s="23"/>
      <c r="K9" s="23"/>
      <c r="L9" s="23">
        <v>1253952.48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2" t="s">
        <v>71</v>
      </c>
      <c r="B10" s="21"/>
      <c r="C10" s="21"/>
      <c r="D10" s="21"/>
      <c r="E10" s="21"/>
      <c r="F10" s="21"/>
      <c r="G10" s="21"/>
      <c r="H10" s="23">
        <v>1253952.48</v>
      </c>
      <c r="I10" s="23">
        <v>1253952.48</v>
      </c>
      <c r="J10" s="23"/>
      <c r="K10" s="23"/>
      <c r="L10" s="23">
        <v>1253952.48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>
        <v>19752.18</v>
      </c>
      <c r="C11" s="21" t="s">
        <v>195</v>
      </c>
      <c r="D11" s="21" t="s">
        <v>88</v>
      </c>
      <c r="E11" s="21" t="s">
        <v>89</v>
      </c>
      <c r="F11" s="21" t="s">
        <v>196</v>
      </c>
      <c r="G11" s="21" t="s">
        <v>197</v>
      </c>
      <c r="H11" s="23">
        <v>329472</v>
      </c>
      <c r="I11" s="23">
        <v>329472</v>
      </c>
      <c r="J11" s="23"/>
      <c r="K11" s="23"/>
      <c r="L11" s="23">
        <v>329472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198</v>
      </c>
      <c r="C12" s="21" t="s">
        <v>195</v>
      </c>
      <c r="D12" s="21" t="s">
        <v>88</v>
      </c>
      <c r="E12" s="21" t="s">
        <v>89</v>
      </c>
      <c r="F12" s="21" t="s">
        <v>199</v>
      </c>
      <c r="G12" s="21" t="s">
        <v>200</v>
      </c>
      <c r="H12" s="23">
        <v>72420</v>
      </c>
      <c r="I12" s="23">
        <v>72420</v>
      </c>
      <c r="J12" s="23"/>
      <c r="K12" s="23"/>
      <c r="L12" s="23">
        <v>72420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198</v>
      </c>
      <c r="C13" s="21" t="s">
        <v>195</v>
      </c>
      <c r="D13" s="21" t="s">
        <v>88</v>
      </c>
      <c r="E13" s="21" t="s">
        <v>89</v>
      </c>
      <c r="F13" s="21" t="s">
        <v>201</v>
      </c>
      <c r="G13" s="21" t="s">
        <v>202</v>
      </c>
      <c r="H13" s="23">
        <v>246756</v>
      </c>
      <c r="I13" s="23">
        <v>246756</v>
      </c>
      <c r="J13" s="23"/>
      <c r="K13" s="23"/>
      <c r="L13" s="23">
        <v>246756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198</v>
      </c>
      <c r="C14" s="21" t="s">
        <v>195</v>
      </c>
      <c r="D14" s="21" t="s">
        <v>88</v>
      </c>
      <c r="E14" s="21" t="s">
        <v>89</v>
      </c>
      <c r="F14" s="21" t="s">
        <v>201</v>
      </c>
      <c r="G14" s="21" t="s">
        <v>202</v>
      </c>
      <c r="H14" s="23">
        <v>115320</v>
      </c>
      <c r="I14" s="23">
        <v>115320</v>
      </c>
      <c r="J14" s="23"/>
      <c r="K14" s="23"/>
      <c r="L14" s="23">
        <v>115320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203</v>
      </c>
      <c r="C15" s="21" t="s">
        <v>204</v>
      </c>
      <c r="D15" s="21" t="s">
        <v>88</v>
      </c>
      <c r="E15" s="21" t="s">
        <v>89</v>
      </c>
      <c r="F15" s="21" t="s">
        <v>201</v>
      </c>
      <c r="G15" s="21" t="s">
        <v>202</v>
      </c>
      <c r="H15" s="23">
        <v>162000</v>
      </c>
      <c r="I15" s="23">
        <v>162000</v>
      </c>
      <c r="J15" s="23"/>
      <c r="K15" s="23"/>
      <c r="L15" s="23">
        <v>162000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205</v>
      </c>
      <c r="C16" s="21" t="s">
        <v>206</v>
      </c>
      <c r="D16" s="21" t="s">
        <v>93</v>
      </c>
      <c r="E16" s="21" t="s">
        <v>94</v>
      </c>
      <c r="F16" s="21" t="s">
        <v>207</v>
      </c>
      <c r="G16" s="21" t="s">
        <v>208</v>
      </c>
      <c r="H16" s="23">
        <v>126618.24</v>
      </c>
      <c r="I16" s="23">
        <v>126618.24</v>
      </c>
      <c r="J16" s="23"/>
      <c r="K16" s="23"/>
      <c r="L16" s="23">
        <v>126618.24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205</v>
      </c>
      <c r="C17" s="21" t="s">
        <v>206</v>
      </c>
      <c r="D17" s="21" t="s">
        <v>209</v>
      </c>
      <c r="E17" s="21" t="s">
        <v>210</v>
      </c>
      <c r="F17" s="21">
        <v>30110</v>
      </c>
      <c r="G17" s="21" t="s">
        <v>211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205</v>
      </c>
      <c r="C18" s="21" t="s">
        <v>206</v>
      </c>
      <c r="D18" s="21" t="s">
        <v>209</v>
      </c>
      <c r="E18" s="21" t="s">
        <v>210</v>
      </c>
      <c r="F18" s="21" t="s">
        <v>212</v>
      </c>
      <c r="G18" s="21" t="s">
        <v>211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205</v>
      </c>
      <c r="C19" s="21" t="s">
        <v>206</v>
      </c>
      <c r="D19" s="21" t="s">
        <v>103</v>
      </c>
      <c r="E19" s="21" t="s">
        <v>104</v>
      </c>
      <c r="F19" s="21" t="s">
        <v>212</v>
      </c>
      <c r="G19" s="21" t="s">
        <v>211</v>
      </c>
      <c r="H19" s="23">
        <v>8705</v>
      </c>
      <c r="I19" s="23">
        <v>8705</v>
      </c>
      <c r="J19" s="23"/>
      <c r="K19" s="23"/>
      <c r="L19" s="23">
        <v>8705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205</v>
      </c>
      <c r="C20" s="21" t="s">
        <v>206</v>
      </c>
      <c r="D20" s="21" t="s">
        <v>103</v>
      </c>
      <c r="E20" s="21" t="s">
        <v>104</v>
      </c>
      <c r="F20" s="21" t="s">
        <v>212</v>
      </c>
      <c r="G20" s="21" t="s">
        <v>211</v>
      </c>
      <c r="H20" s="23">
        <v>47481.84</v>
      </c>
      <c r="I20" s="23">
        <v>47481.84</v>
      </c>
      <c r="J20" s="23"/>
      <c r="K20" s="23"/>
      <c r="L20" s="23">
        <v>47481.84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205</v>
      </c>
      <c r="C21" s="21" t="s">
        <v>206</v>
      </c>
      <c r="D21" s="21" t="s">
        <v>162</v>
      </c>
      <c r="E21" s="21" t="s">
        <v>105</v>
      </c>
      <c r="F21" s="21" t="s">
        <v>213</v>
      </c>
      <c r="G21" s="21" t="s">
        <v>214</v>
      </c>
      <c r="H21" s="23">
        <v>2052</v>
      </c>
      <c r="I21" s="23">
        <v>2052</v>
      </c>
      <c r="J21" s="23"/>
      <c r="K21" s="23"/>
      <c r="L21" s="23">
        <v>2052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205</v>
      </c>
      <c r="C22" s="21" t="s">
        <v>206</v>
      </c>
      <c r="D22" s="21" t="s">
        <v>162</v>
      </c>
      <c r="E22" s="21" t="s">
        <v>105</v>
      </c>
      <c r="F22" s="21" t="s">
        <v>213</v>
      </c>
      <c r="G22" s="21" t="s">
        <v>214</v>
      </c>
      <c r="H22" s="23">
        <v>1582.73</v>
      </c>
      <c r="I22" s="23">
        <v>1582.73</v>
      </c>
      <c r="J22" s="23"/>
      <c r="K22" s="23"/>
      <c r="L22" s="23">
        <v>1582.73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205</v>
      </c>
      <c r="C23" s="21" t="s">
        <v>206</v>
      </c>
      <c r="D23" s="21" t="s">
        <v>88</v>
      </c>
      <c r="E23" s="21" t="s">
        <v>89</v>
      </c>
      <c r="F23" s="21" t="s">
        <v>213</v>
      </c>
      <c r="G23" s="21" t="s">
        <v>214</v>
      </c>
      <c r="H23" s="23">
        <v>5539.55</v>
      </c>
      <c r="I23" s="23">
        <v>5539.55</v>
      </c>
      <c r="J23" s="23"/>
      <c r="K23" s="23"/>
      <c r="L23" s="23">
        <v>5539.55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215</v>
      </c>
      <c r="C24" s="21" t="s">
        <v>111</v>
      </c>
      <c r="D24" s="21" t="s">
        <v>110</v>
      </c>
      <c r="E24" s="21" t="s">
        <v>111</v>
      </c>
      <c r="F24" s="21" t="s">
        <v>216</v>
      </c>
      <c r="G24" s="21" t="s">
        <v>111</v>
      </c>
      <c r="H24" s="23">
        <v>94963.68</v>
      </c>
      <c r="I24" s="23">
        <v>94963.68</v>
      </c>
      <c r="J24" s="23"/>
      <c r="K24" s="23"/>
      <c r="L24" s="23">
        <v>94963.68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217</v>
      </c>
      <c r="C25" s="21" t="s">
        <v>218</v>
      </c>
      <c r="D25" s="21" t="s">
        <v>88</v>
      </c>
      <c r="E25" s="21" t="s">
        <v>89</v>
      </c>
      <c r="F25" s="21" t="s">
        <v>219</v>
      </c>
      <c r="G25" s="21" t="s">
        <v>220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217</v>
      </c>
      <c r="C26" s="21" t="s">
        <v>218</v>
      </c>
      <c r="D26" s="21" t="s">
        <v>88</v>
      </c>
      <c r="E26" s="21" t="s">
        <v>89</v>
      </c>
      <c r="F26" s="21">
        <v>30207</v>
      </c>
      <c r="G26" s="21" t="s">
        <v>221</v>
      </c>
      <c r="H26" s="23">
        <v>640</v>
      </c>
      <c r="I26" s="23">
        <v>640</v>
      </c>
      <c r="J26" s="23"/>
      <c r="K26" s="23"/>
      <c r="L26" s="23">
        <v>640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217</v>
      </c>
      <c r="C27" s="21" t="s">
        <v>218</v>
      </c>
      <c r="D27" s="21" t="s">
        <v>88</v>
      </c>
      <c r="E27" s="21" t="s">
        <v>89</v>
      </c>
      <c r="F27" s="21" t="s">
        <v>219</v>
      </c>
      <c r="G27" s="21" t="s">
        <v>220</v>
      </c>
      <c r="H27" s="23">
        <v>10000</v>
      </c>
      <c r="I27" s="23">
        <v>10000</v>
      </c>
      <c r="J27" s="23"/>
      <c r="K27" s="23"/>
      <c r="L27" s="23">
        <v>10000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217</v>
      </c>
      <c r="C28" s="21" t="s">
        <v>218</v>
      </c>
      <c r="D28" s="21" t="s">
        <v>88</v>
      </c>
      <c r="E28" s="21" t="s">
        <v>89</v>
      </c>
      <c r="F28" s="21" t="s">
        <v>222</v>
      </c>
      <c r="G28" s="21" t="s">
        <v>223</v>
      </c>
      <c r="H28" s="23">
        <v>6860</v>
      </c>
      <c r="I28" s="23">
        <v>6860</v>
      </c>
      <c r="J28" s="23"/>
      <c r="K28" s="23"/>
      <c r="L28" s="23">
        <v>6860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224</v>
      </c>
      <c r="C29" s="21" t="s">
        <v>225</v>
      </c>
      <c r="D29" s="21" t="s">
        <v>88</v>
      </c>
      <c r="E29" s="21" t="s">
        <v>89</v>
      </c>
      <c r="F29" s="21" t="s">
        <v>226</v>
      </c>
      <c r="G29" s="21" t="s">
        <v>170</v>
      </c>
      <c r="H29" s="23">
        <v>5000</v>
      </c>
      <c r="I29" s="23">
        <v>5000</v>
      </c>
      <c r="J29" s="23"/>
      <c r="K29" s="23"/>
      <c r="L29" s="23">
        <v>5000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227</v>
      </c>
      <c r="C30" s="21" t="s">
        <v>228</v>
      </c>
      <c r="D30" s="21" t="s">
        <v>88</v>
      </c>
      <c r="E30" s="21" t="s">
        <v>89</v>
      </c>
      <c r="F30" s="21" t="s">
        <v>229</v>
      </c>
      <c r="G30" s="21" t="s">
        <v>228</v>
      </c>
      <c r="H30" s="23">
        <v>6589.44</v>
      </c>
      <c r="I30" s="23">
        <v>6589.44</v>
      </c>
      <c r="J30" s="23"/>
      <c r="K30" s="23"/>
      <c r="L30" s="23">
        <v>6589.44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230</v>
      </c>
      <c r="C31" s="21" t="s">
        <v>231</v>
      </c>
      <c r="D31" s="21" t="s">
        <v>97</v>
      </c>
      <c r="E31" s="21" t="s">
        <v>98</v>
      </c>
      <c r="F31" s="21" t="s">
        <v>232</v>
      </c>
      <c r="G31" s="21" t="s">
        <v>233</v>
      </c>
      <c r="H31" s="23">
        <v>11952</v>
      </c>
      <c r="I31" s="23">
        <v>11952</v>
      </c>
      <c r="J31" s="23"/>
      <c r="K31" s="23"/>
      <c r="L31" s="23">
        <v>11952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35" t="s">
        <v>114</v>
      </c>
      <c r="B32" s="133"/>
      <c r="C32" s="133"/>
      <c r="D32" s="133"/>
      <c r="E32" s="133"/>
      <c r="F32" s="133"/>
      <c r="G32" s="134"/>
      <c r="H32" s="23">
        <v>1253952.48</v>
      </c>
      <c r="I32" s="23">
        <v>1253952.48</v>
      </c>
      <c r="J32" s="23"/>
      <c r="K32" s="23"/>
      <c r="L32" s="23">
        <v>1253952.48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8" customHeight="1" spans="4:4">
      <c r="D38">
        <f>D34+D35</f>
        <v>0</v>
      </c>
    </row>
  </sheetData>
  <mergeCells count="30">
    <mergeCell ref="A2:W2"/>
    <mergeCell ref="A3:G3"/>
    <mergeCell ref="H4:W4"/>
    <mergeCell ref="I5:M5"/>
    <mergeCell ref="N5:P5"/>
    <mergeCell ref="R5:W5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8"/>
  <sheetViews>
    <sheetView showZeros="0" workbookViewId="0">
      <selection activeCell="H18" sqref="H18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234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"单位名称："&amp;"临沧边境经济合作区永和发展服务中心"</f>
        <v>单位名称：临沧边境经济合作区永和发展服务中心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165</v>
      </c>
    </row>
    <row r="4" ht="18.75" customHeight="1" spans="1:23">
      <c r="A4" s="10" t="s">
        <v>235</v>
      </c>
      <c r="B4" s="11" t="s">
        <v>179</v>
      </c>
      <c r="C4" s="10" t="s">
        <v>180</v>
      </c>
      <c r="D4" s="10" t="s">
        <v>236</v>
      </c>
      <c r="E4" s="11" t="s">
        <v>181</v>
      </c>
      <c r="F4" s="11" t="s">
        <v>182</v>
      </c>
      <c r="G4" s="11" t="s">
        <v>237</v>
      </c>
      <c r="H4" s="11" t="s">
        <v>238</v>
      </c>
      <c r="I4" s="31" t="s">
        <v>56</v>
      </c>
      <c r="J4" s="12" t="s">
        <v>239</v>
      </c>
      <c r="K4" s="13"/>
      <c r="L4" s="13"/>
      <c r="M4" s="14"/>
      <c r="N4" s="12" t="s">
        <v>187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1" t="s">
        <v>59</v>
      </c>
      <c r="K5" s="122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3" t="s">
        <v>58</v>
      </c>
      <c r="K6" s="95"/>
      <c r="L6" s="32"/>
      <c r="M6" s="32"/>
      <c r="N6" s="32"/>
      <c r="O6" s="32"/>
      <c r="P6" s="32"/>
      <c r="Q6" s="32"/>
      <c r="R6" s="32"/>
      <c r="S6" s="124"/>
      <c r="T6" s="124"/>
      <c r="U6" s="124"/>
      <c r="V6" s="124"/>
      <c r="W6" s="124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240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241</v>
      </c>
      <c r="D9" s="21"/>
      <c r="E9" s="21"/>
      <c r="F9" s="21"/>
      <c r="G9" s="21"/>
      <c r="H9" s="21"/>
      <c r="I9" s="23">
        <v>9500</v>
      </c>
      <c r="J9" s="23">
        <v>9500</v>
      </c>
      <c r="K9" s="23">
        <v>9500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0" t="s">
        <v>242</v>
      </c>
      <c r="B10" s="120" t="s">
        <v>243</v>
      </c>
      <c r="C10" s="21" t="s">
        <v>241</v>
      </c>
      <c r="D10" s="120" t="s">
        <v>71</v>
      </c>
      <c r="E10" s="120" t="s">
        <v>163</v>
      </c>
      <c r="F10" s="120" t="s">
        <v>84</v>
      </c>
      <c r="G10" s="120" t="s">
        <v>244</v>
      </c>
      <c r="H10" s="120" t="s">
        <v>245</v>
      </c>
      <c r="I10" s="23">
        <v>9500</v>
      </c>
      <c r="J10" s="23">
        <v>9500</v>
      </c>
      <c r="K10" s="23">
        <v>9500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 t="s">
        <v>246</v>
      </c>
      <c r="C11" s="21" t="s">
        <v>247</v>
      </c>
      <c r="D11" s="25"/>
      <c r="E11" s="25"/>
      <c r="F11" s="25"/>
      <c r="G11" s="25"/>
      <c r="H11" s="25"/>
      <c r="I11" s="23">
        <v>10000</v>
      </c>
      <c r="J11" s="23"/>
      <c r="K11" s="23"/>
      <c r="L11" s="23"/>
      <c r="M11" s="23"/>
      <c r="N11" s="23"/>
      <c r="O11" s="23"/>
      <c r="P11" s="23"/>
      <c r="Q11" s="23"/>
      <c r="R11" s="23">
        <v>10000</v>
      </c>
      <c r="S11" s="23"/>
      <c r="T11" s="23"/>
      <c r="U11" s="23"/>
      <c r="V11" s="23"/>
      <c r="W11" s="23">
        <v>10000</v>
      </c>
    </row>
    <row r="12" ht="18.75" customHeight="1" spans="1:23">
      <c r="A12" s="120" t="s">
        <v>242</v>
      </c>
      <c r="B12" s="120" t="s">
        <v>248</v>
      </c>
      <c r="C12" s="21" t="s">
        <v>247</v>
      </c>
      <c r="D12" s="120" t="s">
        <v>71</v>
      </c>
      <c r="E12" s="120" t="s">
        <v>88</v>
      </c>
      <c r="F12" s="120" t="s">
        <v>89</v>
      </c>
      <c r="G12" s="120" t="s">
        <v>219</v>
      </c>
      <c r="H12" s="120" t="s">
        <v>220</v>
      </c>
      <c r="I12" s="23">
        <v>10000</v>
      </c>
      <c r="J12" s="23"/>
      <c r="K12" s="23"/>
      <c r="L12" s="23"/>
      <c r="M12" s="23"/>
      <c r="N12" s="23"/>
      <c r="O12" s="23"/>
      <c r="P12" s="23"/>
      <c r="Q12" s="23"/>
      <c r="R12" s="23">
        <v>10000</v>
      </c>
      <c r="S12" s="23"/>
      <c r="T12" s="23"/>
      <c r="U12" s="23"/>
      <c r="V12" s="23"/>
      <c r="W12" s="23">
        <v>10000</v>
      </c>
    </row>
    <row r="13" ht="18.75" customHeight="1" spans="1:23">
      <c r="A13" s="25"/>
      <c r="B13" s="25"/>
      <c r="C13" s="21" t="s">
        <v>249</v>
      </c>
      <c r="D13" s="25"/>
      <c r="E13" s="25"/>
      <c r="F13" s="25"/>
      <c r="G13" s="25"/>
      <c r="H13" s="25"/>
      <c r="I13" s="23">
        <v>100000</v>
      </c>
      <c r="J13" s="23">
        <v>100000</v>
      </c>
      <c r="K13" s="23">
        <v>100000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0" t="s">
        <v>250</v>
      </c>
      <c r="B14" s="120" t="s">
        <v>251</v>
      </c>
      <c r="C14" s="21" t="s">
        <v>249</v>
      </c>
      <c r="D14" s="120" t="s">
        <v>71</v>
      </c>
      <c r="E14" s="120" t="s">
        <v>88</v>
      </c>
      <c r="F14" s="120" t="s">
        <v>89</v>
      </c>
      <c r="G14" s="120" t="s">
        <v>219</v>
      </c>
      <c r="H14" s="120" t="s">
        <v>220</v>
      </c>
      <c r="I14" s="23">
        <v>61700</v>
      </c>
      <c r="J14" s="23">
        <v>61700</v>
      </c>
      <c r="K14" s="23">
        <v>61700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0" t="s">
        <v>250</v>
      </c>
      <c r="B15" s="120" t="s">
        <v>251</v>
      </c>
      <c r="C15" s="21" t="s">
        <v>249</v>
      </c>
      <c r="D15" s="120" t="s">
        <v>71</v>
      </c>
      <c r="E15" s="120" t="s">
        <v>88</v>
      </c>
      <c r="F15" s="120" t="s">
        <v>89</v>
      </c>
      <c r="G15" s="120">
        <v>30202</v>
      </c>
      <c r="H15" s="120" t="s">
        <v>252</v>
      </c>
      <c r="I15" s="23">
        <v>10000</v>
      </c>
      <c r="J15" s="23">
        <v>10000</v>
      </c>
      <c r="K15" s="23">
        <v>10000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0" t="s">
        <v>250</v>
      </c>
      <c r="B16" s="120" t="s">
        <v>251</v>
      </c>
      <c r="C16" s="21" t="s">
        <v>249</v>
      </c>
      <c r="D16" s="120" t="s">
        <v>71</v>
      </c>
      <c r="E16" s="120" t="s">
        <v>88</v>
      </c>
      <c r="F16" s="120" t="s">
        <v>89</v>
      </c>
      <c r="G16" s="120" t="s">
        <v>253</v>
      </c>
      <c r="H16" s="120" t="s">
        <v>221</v>
      </c>
      <c r="I16" s="23">
        <v>3300</v>
      </c>
      <c r="J16" s="23">
        <v>3300</v>
      </c>
      <c r="K16" s="23">
        <v>3300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0" t="s">
        <v>250</v>
      </c>
      <c r="B17" s="120" t="s">
        <v>251</v>
      </c>
      <c r="C17" s="21" t="s">
        <v>249</v>
      </c>
      <c r="D17" s="120" t="s">
        <v>71</v>
      </c>
      <c r="E17" s="120" t="s">
        <v>88</v>
      </c>
      <c r="F17" s="120" t="s">
        <v>89</v>
      </c>
      <c r="G17" s="120" t="s">
        <v>222</v>
      </c>
      <c r="H17" s="120" t="s">
        <v>223</v>
      </c>
      <c r="I17" s="23">
        <v>20000</v>
      </c>
      <c r="J17" s="23">
        <v>20000</v>
      </c>
      <c r="K17" s="23">
        <v>20000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0" t="s">
        <v>250</v>
      </c>
      <c r="B18" s="120" t="s">
        <v>251</v>
      </c>
      <c r="C18" s="21" t="s">
        <v>249</v>
      </c>
      <c r="D18" s="120" t="s">
        <v>71</v>
      </c>
      <c r="E18" s="120" t="s">
        <v>88</v>
      </c>
      <c r="F18" s="120" t="s">
        <v>89</v>
      </c>
      <c r="G18" s="120" t="s">
        <v>226</v>
      </c>
      <c r="H18" s="120" t="s">
        <v>170</v>
      </c>
      <c r="I18" s="23">
        <v>5000</v>
      </c>
      <c r="J18" s="23">
        <v>5000</v>
      </c>
      <c r="K18" s="23">
        <v>5000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1" t="s">
        <v>254</v>
      </c>
      <c r="D19" s="25"/>
      <c r="E19" s="25"/>
      <c r="F19" s="25"/>
      <c r="G19" s="25"/>
      <c r="H19" s="25"/>
      <c r="I19" s="23">
        <v>100000</v>
      </c>
      <c r="J19" s="23">
        <v>100000</v>
      </c>
      <c r="K19" s="23">
        <v>100000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0" t="s">
        <v>242</v>
      </c>
      <c r="B20" s="120" t="s">
        <v>255</v>
      </c>
      <c r="C20" s="21" t="s">
        <v>254</v>
      </c>
      <c r="D20" s="120" t="s">
        <v>71</v>
      </c>
      <c r="E20" s="120" t="s">
        <v>88</v>
      </c>
      <c r="F20" s="120" t="s">
        <v>89</v>
      </c>
      <c r="G20" s="120" t="s">
        <v>256</v>
      </c>
      <c r="H20" s="120" t="s">
        <v>257</v>
      </c>
      <c r="I20" s="23">
        <v>100000</v>
      </c>
      <c r="J20" s="23">
        <v>100000</v>
      </c>
      <c r="K20" s="23">
        <v>100000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35" t="s">
        <v>114</v>
      </c>
      <c r="B21" s="36"/>
      <c r="C21" s="36"/>
      <c r="D21" s="36"/>
      <c r="E21" s="36"/>
      <c r="F21" s="36"/>
      <c r="G21" s="36"/>
      <c r="H21" s="37"/>
      <c r="I21" s="23">
        <v>219500</v>
      </c>
      <c r="J21" s="23">
        <v>209500</v>
      </c>
      <c r="K21" s="23">
        <v>209500</v>
      </c>
      <c r="L21" s="23"/>
      <c r="M21" s="23"/>
      <c r="N21" s="23"/>
      <c r="O21" s="23"/>
      <c r="P21" s="23"/>
      <c r="Q21" s="23"/>
      <c r="R21" s="23">
        <v>10000</v>
      </c>
      <c r="S21" s="23"/>
      <c r="T21" s="23"/>
      <c r="U21" s="23"/>
      <c r="V21" s="23"/>
      <c r="W21" s="23">
        <v>10000</v>
      </c>
    </row>
    <row r="38" customHeight="1" spans="4:4">
      <c r="D38">
        <f>D34+D35</f>
        <v>0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38"/>
  <sheetViews>
    <sheetView showZeros="0" topLeftCell="A3" workbookViewId="0">
      <selection activeCell="J26" sqref="J2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258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"单位名称："&amp;"临沧边境经济合作区永和发展服务中心"</f>
        <v>单位名称：临沧边境经济合作区永和发展服务中心</v>
      </c>
      <c r="B3" s="3"/>
      <c r="C3" s="3"/>
      <c r="D3" s="3"/>
      <c r="E3" s="3"/>
      <c r="F3" s="53"/>
      <c r="G3" s="3"/>
      <c r="H3" s="53"/>
    </row>
    <row r="4" ht="18.75" customHeight="1" spans="1:10">
      <c r="A4" s="47" t="s">
        <v>259</v>
      </c>
      <c r="B4" s="47" t="s">
        <v>260</v>
      </c>
      <c r="C4" s="47" t="s">
        <v>261</v>
      </c>
      <c r="D4" s="47" t="s">
        <v>262</v>
      </c>
      <c r="E4" s="47" t="s">
        <v>263</v>
      </c>
      <c r="F4" s="54" t="s">
        <v>264</v>
      </c>
      <c r="G4" s="47" t="s">
        <v>265</v>
      </c>
      <c r="H4" s="54" t="s">
        <v>266</v>
      </c>
      <c r="I4" s="54" t="s">
        <v>267</v>
      </c>
      <c r="J4" s="47" t="s">
        <v>268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4" t="s">
        <v>71</v>
      </c>
      <c r="B6" s="48"/>
      <c r="C6" s="48"/>
      <c r="D6" s="48"/>
      <c r="E6" s="55"/>
      <c r="F6" s="56"/>
      <c r="G6" s="55"/>
      <c r="H6" s="56"/>
      <c r="I6" s="56"/>
      <c r="J6" s="55"/>
    </row>
    <row r="7" ht="18.75" customHeight="1" spans="1:10">
      <c r="A7" s="117" t="s">
        <v>71</v>
      </c>
      <c r="B7" s="21">
        <v>1463452.48</v>
      </c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4" t="s">
        <v>249</v>
      </c>
      <c r="B8" s="21" t="s">
        <v>269</v>
      </c>
      <c r="C8" s="21" t="s">
        <v>270</v>
      </c>
      <c r="D8" s="21" t="s">
        <v>271</v>
      </c>
      <c r="E8" s="34" t="s">
        <v>272</v>
      </c>
      <c r="F8" s="21" t="s">
        <v>273</v>
      </c>
      <c r="G8" s="34" t="s">
        <v>274</v>
      </c>
      <c r="H8" s="21" t="s">
        <v>275</v>
      </c>
      <c r="I8" s="21" t="s">
        <v>276</v>
      </c>
      <c r="J8" s="34" t="s">
        <v>277</v>
      </c>
    </row>
    <row r="9" ht="18.75" customHeight="1" spans="1:10">
      <c r="A9" s="214" t="s">
        <v>249</v>
      </c>
      <c r="B9" s="21" t="s">
        <v>269</v>
      </c>
      <c r="C9" s="21" t="s">
        <v>270</v>
      </c>
      <c r="D9" s="21" t="s">
        <v>278</v>
      </c>
      <c r="E9" s="34" t="s">
        <v>279</v>
      </c>
      <c r="F9" s="21" t="s">
        <v>280</v>
      </c>
      <c r="G9" s="34" t="s">
        <v>281</v>
      </c>
      <c r="H9" s="21" t="s">
        <v>282</v>
      </c>
      <c r="I9" s="21" t="s">
        <v>276</v>
      </c>
      <c r="J9" s="34" t="s">
        <v>283</v>
      </c>
    </row>
    <row r="10" ht="18.75" customHeight="1" spans="1:10">
      <c r="A10" s="214" t="s">
        <v>249</v>
      </c>
      <c r="B10" s="21" t="s">
        <v>269</v>
      </c>
      <c r="C10" s="21" t="s">
        <v>270</v>
      </c>
      <c r="D10" s="21" t="s">
        <v>284</v>
      </c>
      <c r="E10" s="34" t="s">
        <v>285</v>
      </c>
      <c r="F10" s="21" t="s">
        <v>280</v>
      </c>
      <c r="G10" s="34" t="s">
        <v>281</v>
      </c>
      <c r="H10" s="21" t="s">
        <v>282</v>
      </c>
      <c r="I10" s="21" t="s">
        <v>276</v>
      </c>
      <c r="J10" s="34" t="s">
        <v>286</v>
      </c>
    </row>
    <row r="11" ht="18.75" customHeight="1" spans="1:10">
      <c r="A11" s="214" t="s">
        <v>249</v>
      </c>
      <c r="B11" s="21"/>
      <c r="C11" s="21" t="s">
        <v>270</v>
      </c>
      <c r="D11" s="21" t="s">
        <v>287</v>
      </c>
      <c r="E11" s="34" t="s">
        <v>288</v>
      </c>
      <c r="F11" s="21" t="s">
        <v>289</v>
      </c>
      <c r="G11" s="34" t="s">
        <v>290</v>
      </c>
      <c r="H11" s="21" t="s">
        <v>291</v>
      </c>
      <c r="I11" s="21" t="s">
        <v>276</v>
      </c>
      <c r="J11" s="34" t="s">
        <v>292</v>
      </c>
    </row>
    <row r="12" ht="18.75" customHeight="1" spans="1:10">
      <c r="A12" s="214" t="s">
        <v>249</v>
      </c>
      <c r="B12" s="21" t="s">
        <v>269</v>
      </c>
      <c r="C12" s="21" t="s">
        <v>293</v>
      </c>
      <c r="D12" s="21" t="s">
        <v>294</v>
      </c>
      <c r="E12" s="34" t="s">
        <v>295</v>
      </c>
      <c r="F12" s="21" t="s">
        <v>280</v>
      </c>
      <c r="G12" s="34" t="s">
        <v>281</v>
      </c>
      <c r="H12" s="21" t="s">
        <v>282</v>
      </c>
      <c r="I12" s="21" t="s">
        <v>296</v>
      </c>
      <c r="J12" s="34" t="s">
        <v>297</v>
      </c>
    </row>
    <row r="13" ht="18.75" customHeight="1" spans="1:10">
      <c r="A13" s="214" t="s">
        <v>249</v>
      </c>
      <c r="B13" s="21" t="s">
        <v>269</v>
      </c>
      <c r="C13" s="21" t="s">
        <v>298</v>
      </c>
      <c r="D13" s="21" t="s">
        <v>299</v>
      </c>
      <c r="E13" s="34" t="s">
        <v>300</v>
      </c>
      <c r="F13" s="21" t="s">
        <v>273</v>
      </c>
      <c r="G13" s="34" t="s">
        <v>301</v>
      </c>
      <c r="H13" s="21" t="s">
        <v>282</v>
      </c>
      <c r="I13" s="21" t="s">
        <v>276</v>
      </c>
      <c r="J13" s="34" t="s">
        <v>302</v>
      </c>
    </row>
    <row r="14" ht="18.75" customHeight="1" spans="1:10">
      <c r="A14" s="214" t="s">
        <v>254</v>
      </c>
      <c r="B14" s="21" t="s">
        <v>303</v>
      </c>
      <c r="C14" s="21" t="s">
        <v>270</v>
      </c>
      <c r="D14" s="21" t="s">
        <v>271</v>
      </c>
      <c r="E14" s="34" t="s">
        <v>272</v>
      </c>
      <c r="F14" s="21" t="s">
        <v>280</v>
      </c>
      <c r="G14" s="34" t="s">
        <v>274</v>
      </c>
      <c r="H14" s="21" t="s">
        <v>304</v>
      </c>
      <c r="I14" s="21" t="s">
        <v>276</v>
      </c>
      <c r="J14" s="34" t="s">
        <v>277</v>
      </c>
    </row>
    <row r="15" ht="18.75" customHeight="1" spans="1:10">
      <c r="A15" s="214" t="s">
        <v>254</v>
      </c>
      <c r="B15" s="21" t="s">
        <v>303</v>
      </c>
      <c r="C15" s="21" t="s">
        <v>270</v>
      </c>
      <c r="D15" s="21" t="s">
        <v>278</v>
      </c>
      <c r="E15" s="34" t="s">
        <v>305</v>
      </c>
      <c r="F15" s="21" t="s">
        <v>280</v>
      </c>
      <c r="G15" s="34" t="s">
        <v>281</v>
      </c>
      <c r="H15" s="21" t="s">
        <v>282</v>
      </c>
      <c r="I15" s="21" t="s">
        <v>276</v>
      </c>
      <c r="J15" s="34" t="s">
        <v>283</v>
      </c>
    </row>
    <row r="16" ht="18.75" customHeight="1" spans="1:10">
      <c r="A16" s="214" t="s">
        <v>254</v>
      </c>
      <c r="B16" s="21" t="s">
        <v>303</v>
      </c>
      <c r="C16" s="21" t="s">
        <v>270</v>
      </c>
      <c r="D16" s="21" t="s">
        <v>284</v>
      </c>
      <c r="E16" s="34" t="s">
        <v>306</v>
      </c>
      <c r="F16" s="21" t="s">
        <v>280</v>
      </c>
      <c r="G16" s="34" t="s">
        <v>281</v>
      </c>
      <c r="H16" s="21" t="s">
        <v>282</v>
      </c>
      <c r="I16" s="21" t="s">
        <v>276</v>
      </c>
      <c r="J16" s="34" t="s">
        <v>286</v>
      </c>
    </row>
    <row r="17" ht="18.75" customHeight="1" spans="1:10">
      <c r="A17" s="214" t="s">
        <v>254</v>
      </c>
      <c r="B17" s="21" t="s">
        <v>303</v>
      </c>
      <c r="C17" s="21" t="s">
        <v>270</v>
      </c>
      <c r="D17" s="21" t="s">
        <v>287</v>
      </c>
      <c r="E17" s="34" t="s">
        <v>288</v>
      </c>
      <c r="F17" s="21" t="s">
        <v>289</v>
      </c>
      <c r="G17" s="34" t="s">
        <v>307</v>
      </c>
      <c r="H17" s="21" t="s">
        <v>291</v>
      </c>
      <c r="I17" s="21" t="s">
        <v>276</v>
      </c>
      <c r="J17" s="34" t="s">
        <v>292</v>
      </c>
    </row>
    <row r="18" ht="18.75" customHeight="1" spans="1:10">
      <c r="A18" s="214" t="s">
        <v>254</v>
      </c>
      <c r="B18" s="21" t="s">
        <v>303</v>
      </c>
      <c r="C18" s="21" t="s">
        <v>293</v>
      </c>
      <c r="D18" s="21" t="s">
        <v>294</v>
      </c>
      <c r="E18" s="34" t="s">
        <v>295</v>
      </c>
      <c r="F18" s="21" t="s">
        <v>280</v>
      </c>
      <c r="G18" s="34" t="s">
        <v>281</v>
      </c>
      <c r="H18" s="21" t="s">
        <v>282</v>
      </c>
      <c r="I18" s="21" t="s">
        <v>296</v>
      </c>
      <c r="J18" s="34" t="s">
        <v>297</v>
      </c>
    </row>
    <row r="19" ht="18.75" customHeight="1" spans="1:10">
      <c r="A19" s="214" t="s">
        <v>254</v>
      </c>
      <c r="B19" s="21" t="s">
        <v>303</v>
      </c>
      <c r="C19" s="21" t="s">
        <v>298</v>
      </c>
      <c r="D19" s="21" t="s">
        <v>299</v>
      </c>
      <c r="E19" s="34" t="s">
        <v>308</v>
      </c>
      <c r="F19" s="21" t="s">
        <v>273</v>
      </c>
      <c r="G19" s="34" t="s">
        <v>301</v>
      </c>
      <c r="H19" s="21" t="s">
        <v>282</v>
      </c>
      <c r="I19" s="21" t="s">
        <v>276</v>
      </c>
      <c r="J19" s="34" t="s">
        <v>302</v>
      </c>
    </row>
    <row r="20" ht="18.75" customHeight="1" spans="1:10">
      <c r="A20" s="214" t="s">
        <v>241</v>
      </c>
      <c r="B20" s="21" t="s">
        <v>309</v>
      </c>
      <c r="C20" s="21" t="s">
        <v>270</v>
      </c>
      <c r="D20" s="21" t="s">
        <v>271</v>
      </c>
      <c r="E20" s="34" t="s">
        <v>310</v>
      </c>
      <c r="F20" s="21" t="s">
        <v>280</v>
      </c>
      <c r="G20" s="34" t="s">
        <v>311</v>
      </c>
      <c r="H20" s="21" t="s">
        <v>312</v>
      </c>
      <c r="I20" s="21" t="s">
        <v>276</v>
      </c>
      <c r="J20" s="34" t="s">
        <v>313</v>
      </c>
    </row>
    <row r="21" ht="18.75" customHeight="1" spans="1:10">
      <c r="A21" s="214" t="s">
        <v>241</v>
      </c>
      <c r="B21" s="21" t="s">
        <v>309</v>
      </c>
      <c r="C21" s="21" t="s">
        <v>270</v>
      </c>
      <c r="D21" s="21" t="s">
        <v>278</v>
      </c>
      <c r="E21" s="34" t="s">
        <v>314</v>
      </c>
      <c r="F21" s="21" t="s">
        <v>280</v>
      </c>
      <c r="G21" s="34" t="s">
        <v>281</v>
      </c>
      <c r="H21" s="21" t="s">
        <v>282</v>
      </c>
      <c r="I21" s="21" t="s">
        <v>276</v>
      </c>
      <c r="J21" s="34" t="s">
        <v>315</v>
      </c>
    </row>
    <row r="22" ht="18.75" customHeight="1" spans="1:10">
      <c r="A22" s="214" t="s">
        <v>241</v>
      </c>
      <c r="B22" s="21" t="s">
        <v>309</v>
      </c>
      <c r="C22" s="21" t="s">
        <v>270</v>
      </c>
      <c r="D22" s="21" t="s">
        <v>284</v>
      </c>
      <c r="E22" s="34" t="s">
        <v>316</v>
      </c>
      <c r="F22" s="21" t="s">
        <v>280</v>
      </c>
      <c r="G22" s="34" t="s">
        <v>281</v>
      </c>
      <c r="H22" s="21" t="s">
        <v>282</v>
      </c>
      <c r="I22" s="21" t="s">
        <v>276</v>
      </c>
      <c r="J22" s="34" t="s">
        <v>317</v>
      </c>
    </row>
    <row r="23" ht="18.75" customHeight="1" spans="1:10">
      <c r="A23" s="214" t="s">
        <v>241</v>
      </c>
      <c r="B23" s="21" t="s">
        <v>309</v>
      </c>
      <c r="C23" s="21" t="s">
        <v>270</v>
      </c>
      <c r="D23" s="21" t="s">
        <v>287</v>
      </c>
      <c r="E23" s="34" t="s">
        <v>288</v>
      </c>
      <c r="F23" s="21" t="s">
        <v>289</v>
      </c>
      <c r="G23" s="34" t="s">
        <v>318</v>
      </c>
      <c r="H23" s="21" t="s">
        <v>319</v>
      </c>
      <c r="I23" s="21" t="s">
        <v>276</v>
      </c>
      <c r="J23" s="34" t="s">
        <v>320</v>
      </c>
    </row>
    <row r="24" ht="18.75" customHeight="1" spans="1:10">
      <c r="A24" s="214" t="s">
        <v>241</v>
      </c>
      <c r="B24" s="21" t="s">
        <v>309</v>
      </c>
      <c r="C24" s="21" t="s">
        <v>293</v>
      </c>
      <c r="D24" s="21" t="s">
        <v>294</v>
      </c>
      <c r="E24" s="34" t="s">
        <v>321</v>
      </c>
      <c r="F24" s="21" t="s">
        <v>280</v>
      </c>
      <c r="G24" s="34" t="s">
        <v>281</v>
      </c>
      <c r="H24" s="21" t="s">
        <v>282</v>
      </c>
      <c r="I24" s="21" t="s">
        <v>296</v>
      </c>
      <c r="J24" s="34" t="s">
        <v>322</v>
      </c>
    </row>
    <row r="25" ht="18.75" customHeight="1" spans="1:10">
      <c r="A25" s="214" t="s">
        <v>241</v>
      </c>
      <c r="B25" s="21" t="s">
        <v>309</v>
      </c>
      <c r="C25" s="21" t="s">
        <v>298</v>
      </c>
      <c r="D25" s="21" t="s">
        <v>299</v>
      </c>
      <c r="E25" s="34" t="s">
        <v>323</v>
      </c>
      <c r="F25" s="21" t="s">
        <v>324</v>
      </c>
      <c r="G25" s="34" t="s">
        <v>301</v>
      </c>
      <c r="H25" s="21" t="s">
        <v>282</v>
      </c>
      <c r="I25" s="21" t="s">
        <v>276</v>
      </c>
      <c r="J25" s="34" t="s">
        <v>323</v>
      </c>
    </row>
    <row r="26" ht="18.75" customHeight="1" spans="1:10">
      <c r="A26" s="214" t="s">
        <v>247</v>
      </c>
      <c r="B26" s="21" t="s">
        <v>325</v>
      </c>
      <c r="C26" s="21" t="s">
        <v>270</v>
      </c>
      <c r="D26" s="21" t="s">
        <v>271</v>
      </c>
      <c r="E26" s="34" t="s">
        <v>326</v>
      </c>
      <c r="F26" s="21" t="s">
        <v>273</v>
      </c>
      <c r="G26" s="34" t="s">
        <v>157</v>
      </c>
      <c r="H26" s="21" t="s">
        <v>312</v>
      </c>
      <c r="I26" s="21" t="s">
        <v>276</v>
      </c>
      <c r="J26" s="34" t="s">
        <v>327</v>
      </c>
    </row>
    <row r="27" ht="18.75" customHeight="1" spans="1:10">
      <c r="A27" s="214" t="s">
        <v>247</v>
      </c>
      <c r="B27" s="21" t="s">
        <v>325</v>
      </c>
      <c r="C27" s="21" t="s">
        <v>270</v>
      </c>
      <c r="D27" s="21" t="s">
        <v>271</v>
      </c>
      <c r="E27" s="34" t="s">
        <v>328</v>
      </c>
      <c r="F27" s="21" t="s">
        <v>273</v>
      </c>
      <c r="G27" s="34" t="s">
        <v>158</v>
      </c>
      <c r="H27" s="21" t="s">
        <v>304</v>
      </c>
      <c r="I27" s="21" t="s">
        <v>276</v>
      </c>
      <c r="J27" s="34" t="s">
        <v>329</v>
      </c>
    </row>
    <row r="28" ht="18.75" customHeight="1" spans="1:10">
      <c r="A28" s="214" t="s">
        <v>247</v>
      </c>
      <c r="B28" s="21" t="s">
        <v>325</v>
      </c>
      <c r="C28" s="21" t="s">
        <v>270</v>
      </c>
      <c r="D28" s="21" t="s">
        <v>271</v>
      </c>
      <c r="E28" s="34" t="s">
        <v>330</v>
      </c>
      <c r="F28" s="21" t="s">
        <v>273</v>
      </c>
      <c r="G28" s="34" t="s">
        <v>156</v>
      </c>
      <c r="H28" s="21" t="s">
        <v>331</v>
      </c>
      <c r="I28" s="21" t="s">
        <v>276</v>
      </c>
      <c r="J28" s="34" t="s">
        <v>332</v>
      </c>
    </row>
    <row r="29" ht="18.75" customHeight="1" spans="1:10">
      <c r="A29" s="214" t="s">
        <v>247</v>
      </c>
      <c r="B29" s="21" t="s">
        <v>325</v>
      </c>
      <c r="C29" s="21" t="s">
        <v>270</v>
      </c>
      <c r="D29" s="21" t="s">
        <v>278</v>
      </c>
      <c r="E29" s="34" t="s">
        <v>333</v>
      </c>
      <c r="F29" s="21" t="s">
        <v>280</v>
      </c>
      <c r="G29" s="34" t="s">
        <v>281</v>
      </c>
      <c r="H29" s="21" t="s">
        <v>282</v>
      </c>
      <c r="I29" s="21" t="s">
        <v>276</v>
      </c>
      <c r="J29" s="34" t="s">
        <v>334</v>
      </c>
    </row>
    <row r="30" ht="18.75" customHeight="1" spans="1:10">
      <c r="A30" s="214" t="s">
        <v>247</v>
      </c>
      <c r="B30" s="21" t="s">
        <v>325</v>
      </c>
      <c r="C30" s="21" t="s">
        <v>270</v>
      </c>
      <c r="D30" s="21" t="s">
        <v>284</v>
      </c>
      <c r="E30" s="34" t="s">
        <v>335</v>
      </c>
      <c r="F30" s="21" t="s">
        <v>280</v>
      </c>
      <c r="G30" s="34" t="s">
        <v>281</v>
      </c>
      <c r="H30" s="21" t="s">
        <v>282</v>
      </c>
      <c r="I30" s="21" t="s">
        <v>276</v>
      </c>
      <c r="J30" s="34" t="s">
        <v>336</v>
      </c>
    </row>
    <row r="31" ht="18.75" customHeight="1" spans="1:10">
      <c r="A31" s="214" t="s">
        <v>247</v>
      </c>
      <c r="B31" s="21" t="s">
        <v>325</v>
      </c>
      <c r="C31" s="21" t="s">
        <v>293</v>
      </c>
      <c r="D31" s="21" t="s">
        <v>294</v>
      </c>
      <c r="E31" s="34" t="s">
        <v>337</v>
      </c>
      <c r="F31" s="21" t="s">
        <v>280</v>
      </c>
      <c r="G31" s="34" t="s">
        <v>338</v>
      </c>
      <c r="H31" s="21"/>
      <c r="I31" s="21" t="s">
        <v>296</v>
      </c>
      <c r="J31" s="34" t="s">
        <v>339</v>
      </c>
    </row>
    <row r="32" ht="18.75" customHeight="1" spans="1:10">
      <c r="A32" s="214" t="s">
        <v>247</v>
      </c>
      <c r="B32" s="21" t="s">
        <v>325</v>
      </c>
      <c r="C32" s="21" t="s">
        <v>298</v>
      </c>
      <c r="D32" s="21" t="s">
        <v>299</v>
      </c>
      <c r="E32" s="34" t="s">
        <v>340</v>
      </c>
      <c r="F32" s="21" t="s">
        <v>273</v>
      </c>
      <c r="G32" s="34" t="s">
        <v>341</v>
      </c>
      <c r="H32" s="21" t="s">
        <v>282</v>
      </c>
      <c r="I32" s="21" t="s">
        <v>276</v>
      </c>
      <c r="J32" s="34" t="s">
        <v>342</v>
      </c>
    </row>
    <row r="38" customHeight="1" spans="4:4">
      <c r="D38">
        <f>D34+D35</f>
        <v>0</v>
      </c>
    </row>
  </sheetData>
  <mergeCells count="10">
    <mergeCell ref="A2:J2"/>
    <mergeCell ref="A3:H3"/>
    <mergeCell ref="A8:A13"/>
    <mergeCell ref="A14:A19"/>
    <mergeCell ref="A20:A25"/>
    <mergeCell ref="A26:A32"/>
    <mergeCell ref="B8:B13"/>
    <mergeCell ref="B14:B19"/>
    <mergeCell ref="B20:B25"/>
    <mergeCell ref="B26:B3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谭怀豫</cp:lastModifiedBy>
  <dcterms:created xsi:type="dcterms:W3CDTF">2025-03-16T09:02:00Z</dcterms:created>
  <dcterms:modified xsi:type="dcterms:W3CDTF">2025-03-21T03:13:01Z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C0F50CD6197D4FC7996C3916D78CC0D6_12</vt:lpwstr>
  </property>
  <property fmtid="{D5CDD505-2E9C-101B-9397-08002B2CF9AE}" pid="3" name="KSOProductBuildVer">
    <vt:lpwstr>2052-10.8.0.6018</vt:lpwstr>
  </property>
</Properties>
</file>